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H103" i="54"/>
  <c r="DI103"/>
  <c r="DJ103"/>
  <c r="DG104"/>
  <c r="DH104"/>
  <c r="DI104"/>
  <c r="DJ104"/>
  <c r="DG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K99" i="26"/>
  <c r="AB85" i="63"/>
  <c r="AB58"/>
  <c r="AB56" i="62"/>
  <c r="AB62" i="61"/>
  <c r="AB58"/>
  <c r="AB54"/>
  <c r="AB4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55"/>
  <c r="C4"/>
  <c r="B5"/>
  <c r="C5"/>
  <c r="B6"/>
  <c r="C6"/>
  <c r="B7"/>
  <c r="C7"/>
  <c r="F7" s="1"/>
  <c r="B8"/>
  <c r="C8"/>
  <c r="F8" s="1"/>
  <c r="B9"/>
  <c r="C9"/>
  <c r="B10"/>
  <c r="C10"/>
  <c r="B11"/>
  <c r="C11"/>
  <c r="F11" s="1"/>
  <c r="B12"/>
  <c r="C12"/>
  <c r="F12" s="1"/>
  <c r="B13"/>
  <c r="C13"/>
  <c r="B14"/>
  <c r="C14"/>
  <c r="F14" s="1"/>
  <c r="B15"/>
  <c r="C15"/>
  <c r="F15" s="1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B46"/>
  <c r="C46"/>
  <c r="F46" s="1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F64" s="1"/>
  <c r="B65"/>
  <c r="C65"/>
  <c r="F65" s="1"/>
  <c r="B66"/>
  <c r="C66"/>
  <c r="B67"/>
  <c r="C67"/>
  <c r="B68"/>
  <c r="C68"/>
  <c r="B69"/>
  <c r="C69"/>
  <c r="F69" s="1"/>
  <c r="B70"/>
  <c r="C70"/>
  <c r="F70" s="1"/>
  <c r="B71"/>
  <c r="C71"/>
  <c r="F71" s="1"/>
  <c r="B72"/>
  <c r="C72"/>
  <c r="B73"/>
  <c r="C73"/>
  <c r="F73" s="1"/>
  <c r="B74"/>
  <c r="C74"/>
  <c r="F74" s="1"/>
  <c r="B75"/>
  <c r="C75"/>
  <c r="B76"/>
  <c r="C76"/>
  <c r="F76" s="1"/>
  <c r="B77"/>
  <c r="C77"/>
  <c r="F77" s="1"/>
  <c r="B78"/>
  <c r="C78"/>
  <c r="B79"/>
  <c r="C79"/>
  <c r="F79" s="1"/>
  <c r="B80"/>
  <c r="C80"/>
  <c r="F80" s="1"/>
  <c r="B81"/>
  <c r="C81"/>
  <c r="F81" s="1"/>
  <c r="B82"/>
  <c r="C82"/>
  <c r="B83"/>
  <c r="C83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B92"/>
  <c r="C92"/>
  <c r="F92" s="1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U95"/>
  <c r="U94"/>
  <c r="F94"/>
  <c r="U93"/>
  <c r="U92"/>
  <c r="U91"/>
  <c r="U90"/>
  <c r="F90"/>
  <c r="U89"/>
  <c r="N89"/>
  <c r="U88"/>
  <c r="F88"/>
  <c r="U87"/>
  <c r="U86"/>
  <c r="N86"/>
  <c r="F86"/>
  <c r="U85"/>
  <c r="U84"/>
  <c r="U83"/>
  <c r="N83"/>
  <c r="U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F92"/>
  <c r="U91"/>
  <c r="U90"/>
  <c r="U89"/>
  <c r="U88"/>
  <c r="F88"/>
  <c r="U87"/>
  <c r="U86"/>
  <c r="U85"/>
  <c r="U84"/>
  <c r="F84"/>
  <c r="U83"/>
  <c r="U82"/>
  <c r="U81"/>
  <c r="U80"/>
  <c r="F80"/>
  <c r="U79"/>
  <c r="U78"/>
  <c r="U77"/>
  <c r="N77"/>
  <c r="F77"/>
  <c r="U76"/>
  <c r="F76"/>
  <c r="U75"/>
  <c r="F75"/>
  <c r="U74"/>
  <c r="U73"/>
  <c r="U72"/>
  <c r="F72"/>
  <c r="U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U41"/>
  <c r="U40"/>
  <c r="F40"/>
  <c r="U39"/>
  <c r="N39"/>
  <c r="F39"/>
  <c r="U38"/>
  <c r="U37"/>
  <c r="N37"/>
  <c r="U36"/>
  <c r="U35"/>
  <c r="N35"/>
  <c r="U34"/>
  <c r="N34"/>
  <c r="F34"/>
  <c r="U33"/>
  <c r="N33"/>
  <c r="F33"/>
  <c r="U32"/>
  <c r="U31"/>
  <c r="N31"/>
  <c r="U30"/>
  <c r="U29"/>
  <c r="U28"/>
  <c r="F28"/>
  <c r="U27"/>
  <c r="N27"/>
  <c r="U26"/>
  <c r="F26"/>
  <c r="U25"/>
  <c r="U24"/>
  <c r="U23"/>
  <c r="N23"/>
  <c r="U22"/>
  <c r="U21"/>
  <c r="N21"/>
  <c r="F21"/>
  <c r="U20"/>
  <c r="F20"/>
  <c r="U19"/>
  <c r="N19"/>
  <c r="U18"/>
  <c r="N18"/>
  <c r="U17"/>
  <c r="N17"/>
  <c r="U16"/>
  <c r="U15"/>
  <c r="N15"/>
  <c r="F15"/>
  <c r="U14"/>
  <c r="F14"/>
  <c r="U13"/>
  <c r="F13"/>
  <c r="U12"/>
  <c r="F12"/>
  <c r="U11"/>
  <c r="N11"/>
  <c r="U10"/>
  <c r="F10"/>
  <c r="U9"/>
  <c r="U8"/>
  <c r="U7"/>
  <c r="N7"/>
  <c r="U6"/>
  <c r="U5"/>
  <c r="N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U91"/>
  <c r="F91"/>
  <c r="U90"/>
  <c r="U89"/>
  <c r="N89"/>
  <c r="U88"/>
  <c r="N88"/>
  <c r="F88"/>
  <c r="U87"/>
  <c r="U86"/>
  <c r="U85"/>
  <c r="N85"/>
  <c r="U84"/>
  <c r="N84"/>
  <c r="F84"/>
  <c r="U83"/>
  <c r="F83"/>
  <c r="U82"/>
  <c r="F82"/>
  <c r="U81"/>
  <c r="N81"/>
  <c r="U80"/>
  <c r="N80"/>
  <c r="U79"/>
  <c r="U78"/>
  <c r="F78"/>
  <c r="U77"/>
  <c r="N77"/>
  <c r="U76"/>
  <c r="N76"/>
  <c r="U75"/>
  <c r="F75"/>
  <c r="U74"/>
  <c r="U73"/>
  <c r="N73"/>
  <c r="U72"/>
  <c r="N72"/>
  <c r="F72"/>
  <c r="U71"/>
  <c r="U70"/>
  <c r="U69"/>
  <c r="N69"/>
  <c r="U68"/>
  <c r="N68"/>
  <c r="F68"/>
  <c r="U67"/>
  <c r="F67"/>
  <c r="U66"/>
  <c r="F66"/>
  <c r="U65"/>
  <c r="N65"/>
  <c r="U64"/>
  <c r="N64"/>
  <c r="U63"/>
  <c r="U62"/>
  <c r="F62"/>
  <c r="U61"/>
  <c r="N61"/>
  <c r="U60"/>
  <c r="F60"/>
  <c r="U59"/>
  <c r="U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U45"/>
  <c r="N45"/>
  <c r="U44"/>
  <c r="U43"/>
  <c r="U42"/>
  <c r="F42"/>
  <c r="U41"/>
  <c r="U40"/>
  <c r="U39"/>
  <c r="U38"/>
  <c r="F38"/>
  <c r="U37"/>
  <c r="U36"/>
  <c r="U35"/>
  <c r="N35"/>
  <c r="U34"/>
  <c r="U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F16"/>
  <c r="U15"/>
  <c r="U14"/>
  <c r="U13"/>
  <c r="N13"/>
  <c r="U12"/>
  <c r="U11"/>
  <c r="U10"/>
  <c r="F10"/>
  <c r="U9"/>
  <c r="U8"/>
  <c r="U7"/>
  <c r="N7"/>
  <c r="U6"/>
  <c r="N6"/>
  <c r="F6"/>
  <c r="U5"/>
  <c r="N5"/>
  <c r="U4"/>
  <c r="F4"/>
  <c r="U3"/>
  <c r="L99"/>
  <c r="A1"/>
  <c r="F94" i="56" l="1"/>
  <c r="F90"/>
  <c r="F86"/>
  <c r="F82"/>
  <c r="F78"/>
  <c r="F70"/>
  <c r="F58"/>
  <c r="F54"/>
  <c r="F52"/>
  <c r="F44"/>
  <c r="F42"/>
  <c r="F38"/>
  <c r="F36"/>
  <c r="F32"/>
  <c r="F30"/>
  <c r="F24"/>
  <c r="F22"/>
  <c r="F18"/>
  <c r="F16"/>
  <c r="F8"/>
  <c r="F6"/>
  <c r="F4"/>
  <c r="F96" i="57"/>
  <c r="F92"/>
  <c r="F84"/>
  <c r="F82"/>
  <c r="F74" i="56"/>
  <c r="B99" i="58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B99" i="61"/>
  <c r="F97"/>
  <c r="F95"/>
  <c r="F93"/>
  <c r="F91"/>
  <c r="F81"/>
  <c r="F79"/>
  <c r="F77"/>
  <c r="F75"/>
  <c r="F71"/>
  <c r="F69"/>
  <c r="F67"/>
  <c r="F63"/>
  <c r="F61"/>
  <c r="F59"/>
  <c r="F55"/>
  <c r="F53"/>
  <c r="F51"/>
  <c r="F47"/>
  <c r="F45"/>
  <c r="F43"/>
  <c r="F29"/>
  <c r="F27"/>
  <c r="F23"/>
  <c r="F97" i="62"/>
  <c r="F95"/>
  <c r="F91"/>
  <c r="F89"/>
  <c r="F87"/>
  <c r="F83"/>
  <c r="F81"/>
  <c r="F77"/>
  <c r="F73"/>
  <c r="F71"/>
  <c r="F69"/>
  <c r="F67"/>
  <c r="F65"/>
  <c r="F61"/>
  <c r="F57"/>
  <c r="F55"/>
  <c r="F53"/>
  <c r="F51"/>
  <c r="F49"/>
  <c r="F47"/>
  <c r="F45"/>
  <c r="F43"/>
  <c r="F41"/>
  <c r="F39"/>
  <c r="F37"/>
  <c r="F35"/>
  <c r="F29"/>
  <c r="F27"/>
  <c r="F25"/>
  <c r="F23"/>
  <c r="F21"/>
  <c r="F19"/>
  <c r="F17"/>
  <c r="F15"/>
  <c r="F9"/>
  <c r="F7"/>
  <c r="F5"/>
  <c r="B99" i="63"/>
  <c r="F91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13"/>
  <c r="F9"/>
  <c r="F7"/>
  <c r="C99" i="55"/>
  <c r="C99" i="63"/>
  <c r="C99" i="57"/>
  <c r="F5" i="63"/>
  <c r="C99" i="56"/>
  <c r="J99" i="63"/>
  <c r="F87" i="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O60" s="1"/>
  <c r="N63"/>
  <c r="O63" s="1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O87" s="1"/>
  <c r="N88"/>
  <c r="N91"/>
  <c r="N92"/>
  <c r="O92" s="1"/>
  <c r="N95"/>
  <c r="N96"/>
  <c r="O96" s="1"/>
  <c r="I99"/>
  <c r="N8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V19" i="56"/>
  <c r="O19"/>
  <c r="V35"/>
  <c r="O35"/>
  <c r="V40"/>
  <c r="V51"/>
  <c r="O51"/>
  <c r="N8" i="55"/>
  <c r="F9"/>
  <c r="I99"/>
  <c r="M99"/>
  <c r="N12"/>
  <c r="O12" s="1"/>
  <c r="F13"/>
  <c r="O14"/>
  <c r="N28"/>
  <c r="O28" s="1"/>
  <c r="F29"/>
  <c r="N44"/>
  <c r="O44" s="1"/>
  <c r="F45"/>
  <c r="G58"/>
  <c r="N60"/>
  <c r="O60" s="1"/>
  <c r="F61"/>
  <c r="O64"/>
  <c r="O72"/>
  <c r="O80"/>
  <c r="O92"/>
  <c r="O57" i="56"/>
  <c r="V3" i="55"/>
  <c r="V74"/>
  <c r="V6" i="56"/>
  <c r="V15"/>
  <c r="O22"/>
  <c r="V31"/>
  <c r="O31"/>
  <c r="V36"/>
  <c r="V38"/>
  <c r="V47"/>
  <c r="O47"/>
  <c r="V52"/>
  <c r="V59"/>
  <c r="O62"/>
  <c r="V67"/>
  <c r="O78"/>
  <c r="V83"/>
  <c r="V91"/>
  <c r="V94"/>
  <c r="V12" i="55"/>
  <c r="V28"/>
  <c r="V44"/>
  <c r="V60"/>
  <c r="V95"/>
  <c r="O11" i="56"/>
  <c r="V27"/>
  <c r="O27"/>
  <c r="O32"/>
  <c r="V32"/>
  <c r="V34"/>
  <c r="V43"/>
  <c r="O43"/>
  <c r="V48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37" i="56"/>
  <c r="O77"/>
  <c r="O78" i="55"/>
  <c r="V91"/>
  <c r="V7" i="56"/>
  <c r="O7"/>
  <c r="V28"/>
  <c r="V39"/>
  <c r="O39"/>
  <c r="V44"/>
  <c r="V55"/>
  <c r="V58"/>
  <c r="V63"/>
  <c r="O66"/>
  <c r="V71"/>
  <c r="V87"/>
  <c r="V90"/>
  <c r="V95"/>
  <c r="O95"/>
  <c r="O44" i="57"/>
  <c r="J99" i="55"/>
  <c r="O7"/>
  <c r="N24"/>
  <c r="O24" s="1"/>
  <c r="N40"/>
  <c r="O40" s="1"/>
  <c r="N56"/>
  <c r="O56" s="1"/>
  <c r="O96"/>
  <c r="V38" i="58"/>
  <c r="V70"/>
  <c r="V63" i="55"/>
  <c r="V67"/>
  <c r="V71"/>
  <c r="V79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50"/>
  <c r="V66"/>
  <c r="O66"/>
  <c r="V82"/>
  <c r="V98"/>
  <c r="V64" i="55"/>
  <c r="V68"/>
  <c r="V72"/>
  <c r="V76"/>
  <c r="V80"/>
  <c r="V84"/>
  <c r="V88"/>
  <c r="V92"/>
  <c r="V96"/>
  <c r="F3" i="56"/>
  <c r="F99" s="1"/>
  <c r="V17"/>
  <c r="V33"/>
  <c r="V49"/>
  <c r="V65"/>
  <c r="V81"/>
  <c r="V97"/>
  <c r="N3" i="57"/>
  <c r="V30" i="58"/>
  <c r="V78"/>
  <c r="V94"/>
  <c r="V97"/>
  <c r="N3" i="56"/>
  <c r="N90" i="57"/>
  <c r="F91"/>
  <c r="K99" i="58"/>
  <c r="U99"/>
  <c r="F9"/>
  <c r="F17"/>
  <c r="V26"/>
  <c r="O29"/>
  <c r="O45"/>
  <c r="O74"/>
  <c r="V7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86" i="55" l="1"/>
  <c r="O22"/>
  <c r="F99" i="63"/>
  <c r="V70" i="55"/>
  <c r="V50" i="56"/>
  <c r="V26"/>
  <c r="O42" i="58"/>
  <c r="O46" i="56"/>
  <c r="V14"/>
  <c r="V18"/>
  <c r="O17" i="55"/>
  <c r="V66"/>
  <c r="O46"/>
  <c r="V42" i="56"/>
  <c r="O38" i="55"/>
  <c r="O94" i="56"/>
  <c r="O86"/>
  <c r="O91"/>
  <c r="O67"/>
  <c r="O59"/>
  <c r="O62" i="55"/>
  <c r="E99" i="56"/>
  <c r="O30" i="55"/>
  <c r="V94"/>
  <c r="O87"/>
  <c r="O71"/>
  <c r="O63"/>
  <c r="O27"/>
  <c r="G3" i="56"/>
  <c r="V3" s="1"/>
  <c r="V69"/>
  <c r="V53"/>
  <c r="V21"/>
  <c r="V5"/>
  <c r="O20" i="55"/>
  <c r="O97" i="56"/>
  <c r="O89"/>
  <c r="O81"/>
  <c r="O9"/>
  <c r="O45"/>
  <c r="O13"/>
  <c r="V73"/>
  <c r="O61"/>
  <c r="O25"/>
  <c r="V29"/>
  <c r="O93"/>
  <c r="O85"/>
  <c r="V61" i="58"/>
  <c r="O91" i="55"/>
  <c r="O30" i="58"/>
  <c r="O81"/>
  <c r="O65"/>
  <c r="O57"/>
  <c r="O41"/>
  <c r="O25"/>
  <c r="O9"/>
  <c r="O74" i="56"/>
  <c r="O88"/>
  <c r="O83"/>
  <c r="O79"/>
  <c r="O24"/>
  <c r="V23"/>
  <c r="E99" i="55"/>
  <c r="O11"/>
  <c r="G10"/>
  <c r="O75" i="56"/>
  <c r="V74"/>
  <c r="O71"/>
  <c r="G8"/>
  <c r="V8" s="1"/>
  <c r="G4"/>
  <c r="V4" s="1"/>
  <c r="O95" i="55"/>
  <c r="D99"/>
  <c r="O93" i="58"/>
  <c r="O53"/>
  <c r="G91"/>
  <c r="G75"/>
  <c r="G59"/>
  <c r="G43"/>
  <c r="G27"/>
  <c r="O17"/>
  <c r="E99"/>
  <c r="G11"/>
  <c r="V11" s="1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61" i="57"/>
  <c r="V53"/>
  <c r="V45"/>
  <c r="O12" i="56"/>
  <c r="O8"/>
  <c r="O4"/>
  <c r="O21" i="57"/>
  <c r="O77"/>
  <c r="V91" i="58"/>
  <c r="O91"/>
  <c r="V75"/>
  <c r="O75"/>
  <c r="O59"/>
  <c r="V59"/>
  <c r="V43"/>
  <c r="O43"/>
  <c r="O27"/>
  <c r="V27"/>
  <c r="O56"/>
  <c r="O25" i="57"/>
  <c r="V13"/>
  <c r="O9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95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I5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DG8" s="1"/>
  <c r="C8" i="40" s="1"/>
  <c r="AY9" i="54"/>
  <c r="AY15"/>
  <c r="DI15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5" i="54" l="1"/>
  <c r="DD87"/>
  <c r="DD71"/>
  <c r="DD55"/>
  <c r="DD9"/>
  <c r="CW16"/>
  <c r="CW10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M56" i="29" s="1"/>
  <c r="W52" i="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M41" i="29" s="1"/>
  <c r="W37" i="52"/>
  <c r="W33"/>
  <c r="W29"/>
  <c r="W25"/>
  <c r="W21"/>
  <c r="M21" i="29" s="1"/>
  <c r="W17" i="52"/>
  <c r="W13"/>
  <c r="W9"/>
  <c r="W5"/>
  <c r="M5" i="29" s="1"/>
  <c r="W82" i="52"/>
  <c r="W78"/>
  <c r="W74"/>
  <c r="M74" i="29" s="1"/>
  <c r="W70" i="52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M10" i="29" s="1"/>
  <c r="W6" i="52"/>
  <c r="M6" i="29" s="1"/>
  <c r="W83" i="52"/>
  <c r="W79"/>
  <c r="W75"/>
  <c r="W71"/>
  <c r="M71" i="29" s="1"/>
  <c r="W67" i="52"/>
  <c r="W63"/>
  <c r="W59"/>
  <c r="M59" i="29" s="1"/>
  <c r="W55" i="52"/>
  <c r="W51"/>
  <c r="W47"/>
  <c r="W43"/>
  <c r="W39"/>
  <c r="W35"/>
  <c r="W31"/>
  <c r="W27"/>
  <c r="M27" i="29" s="1"/>
  <c r="W23" i="52"/>
  <c r="M23" i="29" s="1"/>
  <c r="W19" i="52"/>
  <c r="W15"/>
  <c r="W11"/>
  <c r="M11" i="29" s="1"/>
  <c r="W7" i="52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M87" i="27" s="1"/>
  <c r="U89" i="52"/>
  <c r="U88"/>
  <c r="U97"/>
  <c r="U82"/>
  <c r="U78"/>
  <c r="M78" i="27" s="1"/>
  <c r="U74" i="52"/>
  <c r="U70"/>
  <c r="U66"/>
  <c r="U6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M83" i="27" s="1"/>
  <c r="U79" i="52"/>
  <c r="U75"/>
  <c r="U71"/>
  <c r="M71" i="27" s="1"/>
  <c r="U67" i="52"/>
  <c r="M67" i="27" s="1"/>
  <c r="U63" i="52"/>
  <c r="U59"/>
  <c r="U55"/>
  <c r="U51"/>
  <c r="M51" i="27" s="1"/>
  <c r="U47" i="52"/>
  <c r="U43"/>
  <c r="U39"/>
  <c r="U35"/>
  <c r="U31"/>
  <c r="U27"/>
  <c r="U23"/>
  <c r="M23" i="27" s="1"/>
  <c r="U19" i="52"/>
  <c r="M19" i="27" s="1"/>
  <c r="U15" i="52"/>
  <c r="U11"/>
  <c r="U7"/>
  <c r="M7" i="27" s="1"/>
  <c r="U3" i="52"/>
  <c r="U84"/>
  <c r="U80"/>
  <c r="U76"/>
  <c r="M76" i="27" s="1"/>
  <c r="U72" i="52"/>
  <c r="M72" i="27" s="1"/>
  <c r="U68" i="52"/>
  <c r="U64"/>
  <c r="U60"/>
  <c r="M60" i="27" s="1"/>
  <c r="U56" i="52"/>
  <c r="M56" i="27" s="1"/>
  <c r="U52" i="52"/>
  <c r="U48"/>
  <c r="U44"/>
  <c r="M44" i="27" s="1"/>
  <c r="U40" i="52"/>
  <c r="U36"/>
  <c r="U32"/>
  <c r="U28"/>
  <c r="U24"/>
  <c r="M24" i="27" s="1"/>
  <c r="U20" i="52"/>
  <c r="U16"/>
  <c r="U12"/>
  <c r="U8"/>
  <c r="M8" i="27" s="1"/>
  <c r="U4" i="52"/>
  <c r="U81"/>
  <c r="U77"/>
  <c r="M77" i="27" s="1"/>
  <c r="U73" i="52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M29" i="27" s="1"/>
  <c r="U25" i="52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M57" i="28" s="1"/>
  <c r="V53" i="52"/>
  <c r="V49"/>
  <c r="V45"/>
  <c r="V41"/>
  <c r="M41" i="28" s="1"/>
  <c r="V37" i="52"/>
  <c r="M37" i="28" s="1"/>
  <c r="V33" i="52"/>
  <c r="V29"/>
  <c r="V25"/>
  <c r="M25" i="28" s="1"/>
  <c r="V21" i="52"/>
  <c r="M21" i="28" s="1"/>
  <c r="V17" i="52"/>
  <c r="V13"/>
  <c r="V9"/>
  <c r="M9" i="28" s="1"/>
  <c r="V5" i="52"/>
  <c r="M5" i="28" s="1"/>
  <c r="V82" i="52"/>
  <c r="V78"/>
  <c r="V74"/>
  <c r="M74" i="28" s="1"/>
  <c r="V70" i="52"/>
  <c r="M70" i="28" s="1"/>
  <c r="V66" i="52"/>
  <c r="V62"/>
  <c r="V58"/>
  <c r="M58" i="28" s="1"/>
  <c r="V54" i="52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M39" i="28" s="1"/>
  <c r="V35" i="52"/>
  <c r="V31"/>
  <c r="V27"/>
  <c r="M27" i="28" s="1"/>
  <c r="V23" i="52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C99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29"/>
  <c r="M98" i="27"/>
  <c r="M98" i="28"/>
  <c r="M94" i="27"/>
  <c r="M90" i="28"/>
  <c r="M90" i="29"/>
  <c r="M82" i="27"/>
  <c r="M70"/>
  <c r="M62" i="24"/>
  <c r="M54" i="27"/>
  <c r="M54" i="29"/>
  <c r="M54" i="24"/>
  <c r="M42" i="29"/>
  <c r="M38" i="27"/>
  <c r="M38" i="24"/>
  <c r="M34" i="29"/>
  <c r="M30" i="24"/>
  <c r="M26" i="27"/>
  <c r="M26" i="24"/>
  <c r="M26" i="29"/>
  <c r="M22"/>
  <c r="M22" i="24"/>
  <c r="M18"/>
  <c r="M14"/>
  <c r="M6" i="27"/>
  <c r="M6" i="24"/>
  <c r="M91" i="27"/>
  <c r="M91" i="29"/>
  <c r="M91" i="28"/>
  <c r="M87" i="29"/>
  <c r="M87" i="28"/>
  <c r="M83" i="24"/>
  <c r="M83" i="29"/>
  <c r="M75" i="27"/>
  <c r="M71" i="28"/>
  <c r="M67" i="24"/>
  <c r="M67" i="29"/>
  <c r="M67" i="28"/>
  <c r="M59" i="27"/>
  <c r="M59" i="28"/>
  <c r="M55" i="27"/>
  <c r="M51" i="28"/>
  <c r="M43" i="27"/>
  <c r="M43" i="29"/>
  <c r="M39" i="27"/>
  <c r="M35"/>
  <c r="M35" i="24"/>
  <c r="M35" i="29"/>
  <c r="M35" i="28"/>
  <c r="M27" i="27"/>
  <c r="M23" i="28"/>
  <c r="M19" i="24"/>
  <c r="M19" i="28"/>
  <c r="M11" i="27"/>
  <c r="M11" i="28"/>
  <c r="M92" i="29"/>
  <c r="M92" i="27"/>
  <c r="M84"/>
  <c r="M80"/>
  <c r="M60" i="24"/>
  <c r="M60" i="29"/>
  <c r="M60" i="28"/>
  <c r="M56"/>
  <c r="M56" i="24"/>
  <c r="M44"/>
  <c r="M44" i="29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53" i="28"/>
  <c r="M86"/>
  <c r="M86" i="27"/>
  <c r="M86" i="24"/>
  <c r="M58" i="27"/>
  <c r="M58" i="29"/>
  <c r="M10" i="27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/>
  <c r="M65"/>
  <c r="M61" i="29"/>
  <c r="M57"/>
  <c r="M57" i="24"/>
  <c r="M53"/>
  <c r="M45" i="29"/>
  <c r="M41" i="24"/>
  <c r="M37" i="29"/>
  <c r="M37" i="24"/>
  <c r="M33"/>
  <c r="M29" i="29"/>
  <c r="M25"/>
  <c r="M25" i="24"/>
  <c r="M21"/>
  <c r="M13" i="29"/>
  <c r="M9"/>
  <c r="M9" i="24"/>
  <c r="M5"/>
  <c r="M89" i="27"/>
  <c r="M69"/>
  <c r="M53"/>
  <c r="M37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AM23" s="1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0"/>
  <c r="AM79"/>
  <c r="AM77"/>
  <c r="V77"/>
  <c r="AM75"/>
  <c r="AM73"/>
  <c r="V72"/>
  <c r="AM71"/>
  <c r="V68"/>
  <c r="AM67"/>
  <c r="AM65"/>
  <c r="V64"/>
  <c r="AM61"/>
  <c r="AM57"/>
  <c r="AM55"/>
  <c r="V52"/>
  <c r="AM51"/>
  <c r="V51"/>
  <c r="AM49"/>
  <c r="V48"/>
  <c r="AM47"/>
  <c r="V47"/>
  <c r="AM45"/>
  <c r="V45"/>
  <c r="AM43"/>
  <c r="AM41"/>
  <c r="V40"/>
  <c r="AM39"/>
  <c r="V37"/>
  <c r="V36"/>
  <c r="AM33"/>
  <c r="V33"/>
  <c r="V32"/>
  <c r="AM29"/>
  <c r="V29"/>
  <c r="AM25"/>
  <c r="V24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F99"/>
  <c r="AE99" i="26"/>
  <c r="AE99" i="29"/>
  <c r="AE99" i="27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<sst xmlns="http://schemas.openxmlformats.org/spreadsheetml/2006/main" count="8068" uniqueCount="539">
  <si>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</si>
  <si>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</si>
  <si>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</si>
  <si>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</si>
  <si>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</si>
  <si>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</si>
  <si>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</si>
  <si>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</si>
  <si>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</si>
  <si>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</si>
  <si>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</si>
  <si>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</si>
  <si>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</si>
  <si>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</si>
  <si>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</si>
  <si>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</si>
  <si>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</si>
  <si>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</si>
  <si>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</si>
  <si>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</si>
  <si>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</si>
  <si>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</si>
  <si>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</si>
  <si>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</si>
  <si>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</si>
  <si>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</si>
  <si>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</si>
  <si>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</si>
  <si>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</si>
  <si>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</si>
  <si>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</si>
  <si>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</si>
  <si>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</si>
  <si>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</si>
  <si>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</si>
  <si>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</si>
  <si>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</si>
  <si>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</si>
  <si>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</si>
  <si>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</si>
  <si>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</si>
  <si>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</si>
  <si>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</si>
  <si>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</si>
  <si>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</si>
  <si>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</si>
  <si>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</si>
  <si>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</si>
  <si>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</si>
  <si>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</si>
  <si>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</si>
  <si>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</si>
  <si>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</si>
  <si>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</si>
  <si>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</si>
  <si>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</si>
  <si>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</si>
  <si>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</si>
  <si>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</si>
  <si>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</si>
  <si>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</si>
  <si>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</si>
  <si>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</si>
  <si>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</si>
  <si>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</si>
  <si>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</si>
  <si>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</si>
  <si>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</si>
  <si>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</si>
  <si>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</si>
  <si>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</si>
  <si>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</si>
  <si>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</si>
  <si>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</si>
  <si>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</si>
  <si>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</si>
  <si>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</si>
  <si>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</si>
  <si>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</si>
  <si>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</si>
  <si>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</si>
  <si>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</si>
  <si>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</si>
  <si>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</si>
  <si>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</si>
  <si>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</si>
  <si>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</si>
  <si>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</si>
  <si>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</si>
  <si>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</si>
  <si>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</si>
  <si>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</si>
  <si>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</si>
  <si>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</si>
  <si>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</si>
  <si>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</si>
  <si>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</si>
  <si>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</si>
  <si>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</si>
  <si>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</si>
  <si>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</si>
  <si>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</si>
  <si>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</si>
  <si>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</si>
  <si>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</si>
  <si>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</si>
  <si>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</si>
  <si>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</si>
  <si>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</si>
  <si>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</si>
  <si>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</si>
  <si>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</si>
  <si>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</si>
  <si>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</si>
  <si>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</si>
  <si>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</si>
  <si>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</si>
  <si>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</si>
  <si>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</si>
  <si>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</si>
  <si>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</si>
  <si>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</si>
  <si>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</si>
  <si>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</si>
  <si>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</si>
  <si>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</si>
  <si>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</si>
  <si>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</si>
  <si>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</si>
  <si>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</si>
  <si>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</si>
  <si>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</si>
  <si>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</si>
  <si>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</si>
  <si>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</si>
  <si>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</si>
  <si>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</si>
  <si>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</si>
  <si>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</si>
  <si>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</si>
  <si>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</si>
  <si>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</si>
  <si>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</si>
  <si>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</si>
  <si>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</si>
  <si>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</si>
  <si>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</si>
  <si>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</si>
  <si>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</si>
  <si>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</si>
  <si>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</si>
  <si>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</si>
  <si>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</si>
  <si>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</si>
  <si>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</si>
  <si>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</si>
  <si>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</si>
  <si>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</si>
  <si>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</si>
  <si>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</si>
  <si>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</si>
  <si>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</si>
  <si>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</si>
  <si>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</si>
  <si>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</si>
  <si>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</si>
  <si>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</si>
  <si>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</si>
  <si>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</si>
  <si>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</si>
  <si>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</si>
  <si>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</si>
  <si>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</si>
  <si>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</si>
  <si>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</si>
  <si>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</si>
  <si>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</si>
  <si>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</si>
  <si>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</si>
  <si>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</si>
  <si>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</si>
  <si>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</si>
  <si>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</si>
  <si>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</si>
  <si>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</si>
  <si>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</si>
  <si>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</si>
  <si>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</si>
  <si>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</si>
  <si>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</si>
  <si>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</si>
  <si>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</si>
  <si>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</si>
  <si>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</si>
  <si>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</si>
  <si>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</si>
  <si>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</si>
  <si>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</si>
  <si>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</si>
  <si>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</si>
  <si>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</si>
  <si>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</si>
  <si>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</si>
  <si>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</si>
  <si>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</si>
  <si>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</si>
  <si>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</si>
  <si>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</si>
  <si>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</si>
  <si>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</si>
  <si>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</si>
  <si>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</si>
  <si>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</si>
  <si>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</si>
  <si>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</si>
  <si>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</si>
  <si>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</si>
  <si>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</si>
  <si>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</si>
  <si>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</si>
  <si>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</si>
  <si>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</si>
  <si>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</si>
  <si>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</si>
  <si>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</si>
  <si>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</si>
  <si>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</si>
  <si>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</si>
  <si>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</si>
  <si>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</si>
  <si>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</si>
  <si>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</si>
  <si>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</si>
  <si>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</si>
  <si>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</si>
  <si>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</si>
  <si>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</si>
  <si>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</si>
  <si>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</si>
  <si>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</si>
  <si>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</si>
  <si>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</si>
  <si>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</si>
  <si>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</si>
  <si>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</si>
  <si>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</si>
  <si>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</si>
  <si>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</si>
  <si>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</si>
  <si>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</si>
  <si>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</si>
  <si>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</si>
  <si>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</si>
  <si>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</si>
  <si>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</si>
  <si>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</si>
  <si>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</si>
  <si>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</si>
  <si>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</si>
  <si>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</si>
  <si>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</si>
  <si>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</si>
  <si>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</si>
  <si>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</si>
  <si>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</si>
  <si>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</si>
  <si>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</si>
  <si>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</si>
  <si>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</si>
  <si>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</si>
  <si>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</si>
  <si>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</si>
  <si>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</si>
  <si>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</si>
  <si>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</si>
  <si>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</si>
  <si>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</si>
  <si>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</si>
  <si>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</si>
  <si>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</si>
  <si>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</si>
  <si>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</si>
  <si>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</si>
  <si>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</si>
  <si>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</si>
  <si>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</si>
  <si>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</si>
  <si>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</si>
  <si>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</si>
  <si>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</si>
  <si>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</si>
  <si>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</si>
  <si>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</si>
  <si>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</si>
  <si>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</si>
  <si>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</si>
  <si>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</si>
  <si>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</si>
  <si>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</si>
  <si>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</si>
  <si>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</si>
  <si>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</si>
  <si>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</si>
  <si>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</si>
  <si>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</si>
  <si>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</si>
  <si>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</si>
  <si>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</si>
  <si>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</si>
  <si>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</si>
  <si>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</si>
  <si>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</si>
  <si>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</si>
  <si>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</si>
  <si>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</si>
  <si>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</si>
  <si>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</si>
  <si>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</si>
  <si>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</si>
  <si>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</si>
  <si>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</si>
  <si>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</si>
  <si>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</si>
  <si>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</si>
  <si>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</si>
  <si>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</si>
  <si>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</si>
  <si>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</si>
  <si>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</si>
  <si>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</si>
  <si>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</si>
  <si>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</si>
  <si>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</si>
  <si>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</si>
  <si>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</si>
  <si>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</si>
  <si>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</si>
  <si>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</si>
  <si>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</si>
  <si>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</si>
  <si>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</si>
  <si>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</si>
  <si>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</si>
  <si>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</si>
  <si>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</si>
  <si>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</si>
  <si>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</si>
  <si>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</si>
  <si>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</si>
  <si>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</si>
  <si>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</si>
  <si>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</si>
  <si>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</si>
  <si>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</si>
  <si>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</si>
  <si>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</si>
  <si>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</si>
  <si>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</si>
  <si>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</si>
  <si>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</si>
  <si>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</si>
  <si>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</si>
  <si>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</si>
  <si>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</si>
  <si>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</si>
  <si>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</si>
  <si>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</si>
  <si>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</si>
  <si>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</si>
  <si>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</si>
  <si>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</si>
  <si>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</si>
  <si>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</si>
  <si>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</si>
  <si>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</si>
  <si>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</si>
  <si>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</si>
  <si>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</si>
  <si>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</si>
  <si>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</si>
  <si>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</si>
  <si>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</si>
  <si>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</si>
  <si>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</si>
  <si>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</si>
  <si>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</si>
  <si>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</si>
  <si>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</si>
  <si>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</si>
  <si>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</si>
  <si>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</si>
  <si>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</si>
  <si>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</si>
  <si>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</si>
  <si>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</si>
  <si>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</si>
  <si>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</si>
  <si>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</si>
  <si>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</si>
  <si>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</si>
  <si>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</si>
  <si>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</si>
  <si>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</si>
  <si>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</si>
  <si>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</si>
  <si>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</si>
  <si>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</si>
  <si>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</si>
  <si>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</si>
  <si>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</si>
  <si>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</si>
  <si>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</si>
  <si>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</si>
  <si>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</si>
  <si>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</si>
  <si>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</si>
  <si>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</si>
  <si>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</si>
  <si>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</si>
  <si>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</si>
  <si>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</si>
  <si>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</si>
  <si>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</si>
  <si>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</si>
  <si>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</si>
  <si>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</si>
  <si>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</si>
  <si>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</si>
  <si>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</si>
  <si>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</si>
  <si>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</si>
  <si>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</si>
  <si>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</si>
  <si>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</si>
  <si>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</si>
  <si>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</si>
  <si>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</si>
  <si>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</si>
  <si>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</si>
  <si>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</si>
  <si>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</si>
  <si>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</si>
  <si>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</si>
  <si>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</si>
  <si>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</si>
  <si>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56IS2022/07/05</t>
  </si>
  <si>
    <t>BRBCL(ER-31)</t>
  </si>
  <si>
    <t>FSTPP I &amp; II(ER-31)</t>
  </si>
  <si>
    <t>KGSU1AND2(SR-32)</t>
  </si>
  <si>
    <t>KGSU3AND4(SR-32)</t>
  </si>
  <si>
    <t>KHSTPP-II(ER-31)</t>
  </si>
  <si>
    <t>KKNP(SR-32)</t>
  </si>
  <si>
    <t>KUDGI(SR-32)</t>
  </si>
  <si>
    <t>MAPS(SR-32)</t>
  </si>
  <si>
    <t>NLCEXP(SR-32)</t>
  </si>
  <si>
    <t>NLCIIST1(SR-32)</t>
  </si>
  <si>
    <t>NLCIIST2(SR-32)</t>
  </si>
  <si>
    <t>NLCTS2EXP(SR-32)</t>
  </si>
  <si>
    <t>NNTPP(SR-32)</t>
  </si>
  <si>
    <t>NTPL(SR-32)</t>
  </si>
  <si>
    <t>RSTPSU1TO6(SR-32)</t>
  </si>
  <si>
    <t>RSTPSU7(SR-32)</t>
  </si>
  <si>
    <t>SASAN(WR-50)</t>
  </si>
  <si>
    <t>SIMHST2(SR-32)</t>
  </si>
  <si>
    <t>TALA(ER-31)</t>
  </si>
  <si>
    <t>TALST2(SR-32)</t>
  </si>
  <si>
    <t>VALLURNTECL(SR-32)</t>
  </si>
  <si>
    <t>SHPPBPL</t>
  </si>
  <si>
    <t>HP</t>
  </si>
  <si>
    <t>Teesta_III</t>
  </si>
  <si>
    <t>Meghalaya_Ben</t>
  </si>
  <si>
    <t>JHABUA_IPP</t>
  </si>
  <si>
    <t>JPL</t>
  </si>
  <si>
    <t>TANGEDCO</t>
  </si>
  <si>
    <t>KSK_MAHANADI</t>
  </si>
  <si>
    <t>MSEDCL</t>
  </si>
  <si>
    <t>SINGOLI</t>
  </si>
  <si>
    <t>VSPL-RAJ</t>
  </si>
  <si>
    <t>SEILP2</t>
  </si>
  <si>
    <t>JSWEL</t>
  </si>
  <si>
    <t>KWHEP</t>
  </si>
  <si>
    <t>KSEB</t>
  </si>
  <si>
    <t>SAINJ</t>
  </si>
  <si>
    <t>GOA_Beneficiary</t>
  </si>
  <si>
    <t>RPREL</t>
  </si>
  <si>
    <t>Manipur_Ben</t>
  </si>
  <si>
    <t>GBHHPL</t>
  </si>
  <si>
    <t>ITCWIND</t>
  </si>
  <si>
    <t>GEE_HP</t>
  </si>
  <si>
    <t>HP-GOVT</t>
  </si>
  <si>
    <t>SIKKIM</t>
  </si>
  <si>
    <t>JPL-2</t>
  </si>
  <si>
    <t>NBVLIPP</t>
  </si>
  <si>
    <t>APNRL</t>
  </si>
  <si>
    <t>CHANJUII</t>
  </si>
  <si>
    <t>BSHP</t>
  </si>
  <si>
    <t>ESSARMPL</t>
  </si>
  <si>
    <t>TS1PL_BKN</t>
  </si>
  <si>
    <t>East_Delhi_Waste_Processing_Company_Limited_(EDWPCL)</t>
  </si>
  <si>
    <t>ANTA_CRF(NR-99)</t>
  </si>
  <si>
    <t>ANTA_GF(NR-99)</t>
  </si>
  <si>
    <t>ANTA_LF(NR-99)</t>
  </si>
  <si>
    <t>ANTA_RF(NR-99)</t>
  </si>
  <si>
    <t>AURY_CRF(NR-99)</t>
  </si>
  <si>
    <t>AURY_GF(NR-99)</t>
  </si>
  <si>
    <t>AURY_LF(NR-99)</t>
  </si>
  <si>
    <t>AURY_RF(NR-99)</t>
  </si>
  <si>
    <t>BSIUL(NR-99)</t>
  </si>
  <si>
    <t>CHAMERA1(NR-99)</t>
  </si>
  <si>
    <t>CHAMERA2(NR-99)</t>
  </si>
  <si>
    <t>CHAMERA3(NR-99)</t>
  </si>
  <si>
    <t>DADRI_CRF(NR-99)</t>
  </si>
  <si>
    <t>DADRI_GF(NR-99)</t>
  </si>
  <si>
    <t>DADRI_LF(NR-99)</t>
  </si>
  <si>
    <t>DADRI_RF(NR-99)</t>
  </si>
  <si>
    <t>DADRT2(NR-99)</t>
  </si>
  <si>
    <t>DHAULIGNGA(NR-99)</t>
  </si>
  <si>
    <t>DULHASTI(NR-99)</t>
  </si>
  <si>
    <t>JHAJJAR(NR-99)</t>
  </si>
  <si>
    <t>KOTESHWR(NR-99)</t>
  </si>
  <si>
    <t>NAPP(NR-99)</t>
  </si>
  <si>
    <t>NJPC(NR-99)</t>
  </si>
  <si>
    <t>PARBATI3(NR-99)</t>
  </si>
  <si>
    <t>RAPPB(NR-99)</t>
  </si>
  <si>
    <t>RAPPC(NR-99)</t>
  </si>
  <si>
    <t>RIHAND1(NR-99)</t>
  </si>
  <si>
    <t>RIHAND2(NR-99)</t>
  </si>
  <si>
    <t>RIHAND3(NR-99)</t>
  </si>
  <si>
    <t>SALAL(NR-99)</t>
  </si>
  <si>
    <t>SEWA2(NR-99)</t>
  </si>
  <si>
    <t>SINGRAULI(NR-99)</t>
  </si>
  <si>
    <t>SINGRAULI_HYDRO(NR-99)</t>
  </si>
  <si>
    <t>TANAKPUR(NR-99)</t>
  </si>
  <si>
    <t>TEHRI(NR-99)</t>
  </si>
  <si>
    <t>UNCHAHAR1(NR-99)</t>
  </si>
  <si>
    <t>UNCHAHAR2(NR-99)</t>
  </si>
  <si>
    <t>UNCHAHAR3(NR-99)</t>
  </si>
  <si>
    <t>UNCHAHAR4(NR-99)</t>
  </si>
  <si>
    <t>URI2(NR-99)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</si>
</sst>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30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30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30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182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182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182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182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25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35.19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35.19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302.66000000000003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302.66000000000003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302.66000000000003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302.45999999999998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301.95999999999998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282.36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282.36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281.86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288.36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278.36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281.36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287.95999999999998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287.95999999999998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287.95999999999998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287.95999999999998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479.35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44747</v>
      </c>
      <c r="Z3" s="37">
        <f>S3</f>
        <v>44747</v>
      </c>
      <c r="AE3" s="36"/>
      <c r="AH3" s="38">
        <f>AV4</f>
        <v>44747</v>
      </c>
    </row>
    <row r="4" spans="1:48" ht="15.75" thickBot="1">
      <c r="A4" s="37">
        <f>frq!A1</f>
        <v>44747</v>
      </c>
      <c r="L4" s="37">
        <f>frq!A1</f>
        <v>44747</v>
      </c>
      <c r="P4" s="37">
        <f>frq!A1</f>
        <v>44747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7.566500000000001E-2</v>
      </c>
      <c r="H6" s="54">
        <f>(BAWANA!U3+BAWANA!V3)/4000</f>
        <v>0</v>
      </c>
      <c r="I6" s="54"/>
      <c r="J6" s="54">
        <f>G6+H6+I6</f>
        <v>7.566500000000001E-2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7.566500000000001E-2</v>
      </c>
      <c r="H7" s="54">
        <f>(BAWANA!U4+BAWANA!V4)/4000</f>
        <v>0</v>
      </c>
      <c r="I7" s="54"/>
      <c r="J7" s="54">
        <f t="shared" ref="J7:J70" si="3">G7+H7+I7</f>
        <v>7.566500000000001E-2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7.566500000000001E-2</v>
      </c>
      <c r="H8" s="54">
        <f>(BAWANA!U5+BAWANA!V5)/4000</f>
        <v>0</v>
      </c>
      <c r="I8" s="54"/>
      <c r="J8" s="54">
        <f t="shared" si="3"/>
        <v>7.566500000000001E-2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7.5615000000000002E-2</v>
      </c>
      <c r="H9" s="54">
        <f>(BAWANA!U6+BAWANA!V6)/4000</f>
        <v>0</v>
      </c>
      <c r="I9" s="54"/>
      <c r="J9" s="54">
        <f t="shared" si="3"/>
        <v>7.5615000000000002E-2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7.4740000000000001E-2</v>
      </c>
      <c r="H11" s="54">
        <f>(BAWANA!U8+BAWANA!V8)/4000</f>
        <v>0</v>
      </c>
      <c r="I11" s="54"/>
      <c r="J11" s="54">
        <f t="shared" si="3"/>
        <v>7.4740000000000001E-2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7.5490000000000002E-2</v>
      </c>
      <c r="H12" s="54">
        <f>(BAWANA!U9+BAWANA!V9)/4000</f>
        <v>0</v>
      </c>
      <c r="I12" s="54"/>
      <c r="J12" s="54">
        <f t="shared" si="3"/>
        <v>7.5490000000000002E-2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7.059E-2</v>
      </c>
      <c r="H13" s="54">
        <f>(BAWANA!U10+BAWANA!V10)/4000</f>
        <v>0</v>
      </c>
      <c r="I13" s="54"/>
      <c r="J13" s="54">
        <f t="shared" si="3"/>
        <v>7.059E-2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7.059E-2</v>
      </c>
      <c r="H14" s="54">
        <f>(BAWANA!U11+BAWANA!V11)/4000</f>
        <v>0</v>
      </c>
      <c r="I14" s="54"/>
      <c r="J14" s="54">
        <f t="shared" si="3"/>
        <v>7.059E-2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7.0465E-2</v>
      </c>
      <c r="H15" s="54">
        <f>(BAWANA!U12+BAWANA!V12)/4000</f>
        <v>0</v>
      </c>
      <c r="I15" s="54"/>
      <c r="J15" s="54">
        <f t="shared" si="3"/>
        <v>7.0465E-2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7.2090000000000001E-2</v>
      </c>
      <c r="H16" s="54">
        <f>(BAWANA!U13+BAWANA!V13)/4000</f>
        <v>0</v>
      </c>
      <c r="I16" s="54"/>
      <c r="J16" s="54">
        <f t="shared" si="3"/>
        <v>7.2090000000000001E-2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6.9589999999999999E-2</v>
      </c>
      <c r="H17" s="54">
        <f>(BAWANA!U14+BAWANA!V14)/4000</f>
        <v>0</v>
      </c>
      <c r="I17" s="54"/>
      <c r="J17" s="54">
        <f t="shared" si="3"/>
        <v>6.9589999999999999E-2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7.034E-2</v>
      </c>
      <c r="H18" s="54">
        <f>(BAWANA!U15+BAWANA!V15)/4000</f>
        <v>0</v>
      </c>
      <c r="I18" s="54"/>
      <c r="J18" s="54">
        <f t="shared" si="3"/>
        <v>7.034E-2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7.1989999999999998E-2</v>
      </c>
      <c r="H28" s="54">
        <f>(BAWANA!U25+BAWANA!V25)/4000</f>
        <v>0</v>
      </c>
      <c r="I28" s="54"/>
      <c r="J28" s="54">
        <f t="shared" si="3"/>
        <v>7.1989999999999998E-2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7.1989999999999998E-2</v>
      </c>
      <c r="H29" s="54">
        <f>(BAWANA!U26+BAWANA!V26)/4000</f>
        <v>0</v>
      </c>
      <c r="I29" s="54"/>
      <c r="J29" s="54">
        <f t="shared" si="3"/>
        <v>7.1989999999999998E-2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7.1989999999999998E-2</v>
      </c>
      <c r="H30" s="54">
        <f>(BAWANA!U27+BAWANA!V27)/4000</f>
        <v>0</v>
      </c>
      <c r="I30" s="54"/>
      <c r="J30" s="54">
        <f t="shared" si="3"/>
        <v>7.1989999999999998E-2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7.1989999999999998E-2</v>
      </c>
      <c r="H31" s="54">
        <f>(BAWANA!U28+BAWANA!V28)/4000</f>
        <v>0</v>
      </c>
      <c r="I31" s="54"/>
      <c r="J31" s="54">
        <f t="shared" si="3"/>
        <v>7.1989999999999998E-2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7.1989999999999998E-2</v>
      </c>
      <c r="H32" s="54">
        <f>(BAWANA!U29+BAWANA!V29)/4000</f>
        <v>0</v>
      </c>
      <c r="I32" s="54"/>
      <c r="J32" s="54">
        <f t="shared" si="3"/>
        <v>7.1989999999999998E-2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7.1989999999999998E-2</v>
      </c>
      <c r="H33" s="54">
        <f>(BAWANA!U30+BAWANA!V30)/4000</f>
        <v>0</v>
      </c>
      <c r="I33" s="54"/>
      <c r="J33" s="54">
        <f t="shared" si="3"/>
        <v>7.1989999999999998E-2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6.8146950000000066</v>
      </c>
      <c r="H102" s="54">
        <f t="shared" si="14"/>
        <v>0</v>
      </c>
      <c r="I102" s="54"/>
      <c r="J102" s="54">
        <f t="shared" si="14"/>
        <v>6.8146950000000066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88.99</v>
      </c>
      <c r="I3" s="95">
        <v>0</v>
      </c>
      <c r="J3" s="95">
        <v>177.98</v>
      </c>
      <c r="K3" s="95">
        <v>8.9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275.87</v>
      </c>
      <c r="W3">
        <v>88.99</v>
      </c>
      <c r="X3">
        <v>0</v>
      </c>
      <c r="Y3">
        <v>0</v>
      </c>
      <c r="Z3">
        <v>8.9</v>
      </c>
      <c r="AA3">
        <v>0</v>
      </c>
      <c r="AB3">
        <v>177.98</v>
      </c>
    </row>
    <row r="4" spans="1:28">
      <c r="B4" t="s">
        <v>263</v>
      </c>
      <c r="G4" t="s">
        <v>46</v>
      </c>
      <c r="H4" s="115">
        <v>89.87</v>
      </c>
      <c r="I4" s="88">
        <v>0</v>
      </c>
      <c r="J4" s="88">
        <v>184.67</v>
      </c>
      <c r="K4" s="88">
        <v>12.31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286.85000000000002</v>
      </c>
      <c r="W4">
        <v>89.87</v>
      </c>
      <c r="X4">
        <v>0</v>
      </c>
      <c r="Y4">
        <v>0</v>
      </c>
      <c r="Z4">
        <v>12.31</v>
      </c>
      <c r="AA4">
        <v>0</v>
      </c>
      <c r="AB4">
        <v>184.67</v>
      </c>
    </row>
    <row r="5" spans="1:28">
      <c r="G5" t="s">
        <v>47</v>
      </c>
      <c r="H5" s="115">
        <v>91.06</v>
      </c>
      <c r="I5" s="88">
        <v>0</v>
      </c>
      <c r="J5" s="88">
        <v>223.17</v>
      </c>
      <c r="K5" s="88">
        <v>35.71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349.94</v>
      </c>
      <c r="W5">
        <v>91.06</v>
      </c>
      <c r="X5">
        <v>0</v>
      </c>
      <c r="Y5">
        <v>0</v>
      </c>
      <c r="Z5">
        <v>35.71</v>
      </c>
      <c r="AA5">
        <v>0</v>
      </c>
      <c r="AB5">
        <v>223.17</v>
      </c>
    </row>
    <row r="6" spans="1:28">
      <c r="G6" t="s">
        <v>48</v>
      </c>
      <c r="H6" s="115">
        <v>99.65</v>
      </c>
      <c r="I6" s="88">
        <v>0</v>
      </c>
      <c r="J6" s="88">
        <v>184.55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284.2</v>
      </c>
      <c r="W6">
        <v>99.65</v>
      </c>
      <c r="X6">
        <v>0</v>
      </c>
      <c r="Y6">
        <v>0</v>
      </c>
      <c r="Z6">
        <v>0</v>
      </c>
      <c r="AA6">
        <v>0</v>
      </c>
      <c r="AB6">
        <v>184.55</v>
      </c>
    </row>
    <row r="7" spans="1:28">
      <c r="G7" t="s">
        <v>49</v>
      </c>
      <c r="H7" s="115">
        <v>84</v>
      </c>
      <c r="I7" s="88">
        <v>0</v>
      </c>
      <c r="J7" s="88">
        <v>28.97</v>
      </c>
      <c r="K7" s="88">
        <v>28.97</v>
      </c>
      <c r="L7" s="88">
        <v>0</v>
      </c>
      <c r="M7" s="116">
        <v>0</v>
      </c>
      <c r="N7" s="115">
        <v>0</v>
      </c>
      <c r="O7" s="88">
        <v>-20</v>
      </c>
      <c r="P7" s="88">
        <v>0</v>
      </c>
      <c r="Q7" s="88">
        <v>0</v>
      </c>
      <c r="R7" s="88">
        <v>0</v>
      </c>
      <c r="S7" s="116">
        <v>0</v>
      </c>
      <c r="U7" s="115">
        <v>-20</v>
      </c>
      <c r="V7" s="116">
        <v>141.94</v>
      </c>
      <c r="W7">
        <v>84</v>
      </c>
      <c r="X7">
        <v>-20</v>
      </c>
      <c r="Y7">
        <v>0</v>
      </c>
      <c r="Z7">
        <v>28.97</v>
      </c>
      <c r="AA7">
        <v>0</v>
      </c>
      <c r="AB7">
        <v>28.97</v>
      </c>
    </row>
    <row r="8" spans="1:28">
      <c r="G8" t="s">
        <v>50</v>
      </c>
      <c r="H8" s="115">
        <v>110.08</v>
      </c>
      <c r="I8" s="88">
        <v>0</v>
      </c>
      <c r="J8" s="88">
        <v>96.56</v>
      </c>
      <c r="K8" s="88">
        <v>28.97</v>
      </c>
      <c r="L8" s="88">
        <v>0</v>
      </c>
      <c r="M8" s="116">
        <v>0</v>
      </c>
      <c r="N8" s="115">
        <v>0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-35</v>
      </c>
      <c r="V8" s="116">
        <v>235.61</v>
      </c>
      <c r="W8">
        <v>110.08</v>
      </c>
      <c r="X8">
        <v>-35</v>
      </c>
      <c r="Y8">
        <v>0</v>
      </c>
      <c r="Z8">
        <v>28.97</v>
      </c>
      <c r="AA8">
        <v>0</v>
      </c>
      <c r="AB8">
        <v>96.56</v>
      </c>
    </row>
    <row r="9" spans="1:28">
      <c r="G9" t="s">
        <v>51</v>
      </c>
      <c r="H9" s="115">
        <v>32.83</v>
      </c>
      <c r="I9" s="88">
        <v>0</v>
      </c>
      <c r="J9" s="88">
        <v>0</v>
      </c>
      <c r="K9" s="88">
        <v>28.97</v>
      </c>
      <c r="L9" s="88">
        <v>0</v>
      </c>
      <c r="M9" s="116">
        <v>0</v>
      </c>
      <c r="N9" s="115">
        <v>0</v>
      </c>
      <c r="O9" s="88">
        <v>-65</v>
      </c>
      <c r="P9" s="88">
        <v>0</v>
      </c>
      <c r="Q9" s="88">
        <v>0</v>
      </c>
      <c r="R9" s="88">
        <v>0</v>
      </c>
      <c r="S9" s="116">
        <v>0</v>
      </c>
      <c r="U9" s="115">
        <v>-65</v>
      </c>
      <c r="V9" s="116">
        <v>61.8</v>
      </c>
      <c r="W9">
        <v>32.83</v>
      </c>
      <c r="X9">
        <v>-65</v>
      </c>
      <c r="Y9">
        <v>0</v>
      </c>
      <c r="Z9">
        <v>28.97</v>
      </c>
      <c r="AA9">
        <v>0</v>
      </c>
      <c r="AB9">
        <v>0</v>
      </c>
    </row>
    <row r="10" spans="1:28">
      <c r="G10" t="s">
        <v>52</v>
      </c>
      <c r="H10" s="115">
        <v>30.9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-45</v>
      </c>
      <c r="P10" s="88">
        <v>-40</v>
      </c>
      <c r="Q10" s="88">
        <v>0</v>
      </c>
      <c r="R10" s="88">
        <v>0</v>
      </c>
      <c r="S10" s="116">
        <v>0</v>
      </c>
      <c r="U10" s="115">
        <v>-85</v>
      </c>
      <c r="V10" s="116">
        <v>30.9</v>
      </c>
      <c r="W10">
        <v>30.9</v>
      </c>
      <c r="X10">
        <v>-45</v>
      </c>
      <c r="Y10">
        <v>0</v>
      </c>
      <c r="Z10">
        <v>0</v>
      </c>
      <c r="AA10">
        <v>0</v>
      </c>
      <c r="AB10">
        <v>-40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28.97</v>
      </c>
      <c r="L11" s="88">
        <v>0</v>
      </c>
      <c r="M11" s="116">
        <v>0</v>
      </c>
      <c r="N11" s="115">
        <v>-58</v>
      </c>
      <c r="O11" s="88">
        <v>-45</v>
      </c>
      <c r="P11" s="88">
        <v>-120</v>
      </c>
      <c r="Q11" s="88">
        <v>0</v>
      </c>
      <c r="R11" s="88">
        <v>0</v>
      </c>
      <c r="S11" s="116">
        <v>0</v>
      </c>
      <c r="U11" s="115">
        <v>-223</v>
      </c>
      <c r="V11" s="116">
        <v>28.97</v>
      </c>
      <c r="W11">
        <v>-58</v>
      </c>
      <c r="X11">
        <v>-45</v>
      </c>
      <c r="Y11">
        <v>0</v>
      </c>
      <c r="Z11">
        <v>28.97</v>
      </c>
      <c r="AA11">
        <v>0</v>
      </c>
      <c r="AB11">
        <v>-120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28.97</v>
      </c>
      <c r="L12" s="88">
        <v>0</v>
      </c>
      <c r="M12" s="116">
        <v>0</v>
      </c>
      <c r="N12" s="115">
        <v>-73</v>
      </c>
      <c r="O12" s="88">
        <v>-50</v>
      </c>
      <c r="P12" s="88">
        <v>-120</v>
      </c>
      <c r="Q12" s="88">
        <v>0</v>
      </c>
      <c r="R12" s="88">
        <v>0</v>
      </c>
      <c r="S12" s="116">
        <v>0</v>
      </c>
      <c r="U12" s="115">
        <v>-243</v>
      </c>
      <c r="V12" s="116">
        <v>28.97</v>
      </c>
      <c r="W12">
        <v>-73</v>
      </c>
      <c r="X12">
        <v>-50</v>
      </c>
      <c r="Y12">
        <v>0</v>
      </c>
      <c r="Z12">
        <v>28.97</v>
      </c>
      <c r="AA12">
        <v>0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28.97</v>
      </c>
      <c r="L13" s="88">
        <v>0</v>
      </c>
      <c r="M13" s="116">
        <v>0</v>
      </c>
      <c r="N13" s="115">
        <v>-81</v>
      </c>
      <c r="O13" s="88">
        <v>-80</v>
      </c>
      <c r="P13" s="88">
        <v>-120</v>
      </c>
      <c r="Q13" s="88">
        <v>0</v>
      </c>
      <c r="R13" s="88">
        <v>0</v>
      </c>
      <c r="S13" s="116">
        <v>0</v>
      </c>
      <c r="U13" s="115">
        <v>-281</v>
      </c>
      <c r="V13" s="116">
        <v>28.97</v>
      </c>
      <c r="W13">
        <v>-81</v>
      </c>
      <c r="X13">
        <v>-80</v>
      </c>
      <c r="Y13">
        <v>0</v>
      </c>
      <c r="Z13">
        <v>28.97</v>
      </c>
      <c r="AA13">
        <v>0</v>
      </c>
      <c r="AB13">
        <v>-120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28.97</v>
      </c>
      <c r="L14" s="88">
        <v>0</v>
      </c>
      <c r="M14" s="116">
        <v>0</v>
      </c>
      <c r="N14" s="115">
        <v>-126</v>
      </c>
      <c r="O14" s="88">
        <v>-80</v>
      </c>
      <c r="P14" s="88">
        <v>-155</v>
      </c>
      <c r="Q14" s="88">
        <v>0</v>
      </c>
      <c r="R14" s="88">
        <v>0</v>
      </c>
      <c r="S14" s="116">
        <v>0</v>
      </c>
      <c r="U14" s="115">
        <v>-361</v>
      </c>
      <c r="V14" s="116">
        <v>28.97</v>
      </c>
      <c r="W14">
        <v>-126</v>
      </c>
      <c r="X14">
        <v>-80</v>
      </c>
      <c r="Y14">
        <v>0</v>
      </c>
      <c r="Z14">
        <v>28.97</v>
      </c>
      <c r="AA14">
        <v>0</v>
      </c>
      <c r="AB14">
        <v>-155</v>
      </c>
    </row>
    <row r="15" spans="1:28">
      <c r="G15" t="s">
        <v>57</v>
      </c>
      <c r="H15" s="115">
        <v>112.97</v>
      </c>
      <c r="I15" s="88">
        <v>0</v>
      </c>
      <c r="J15" s="88">
        <v>0</v>
      </c>
      <c r="K15" s="88">
        <v>0</v>
      </c>
      <c r="L15" s="88">
        <v>1.45</v>
      </c>
      <c r="M15" s="116">
        <v>0</v>
      </c>
      <c r="N15" s="115">
        <v>0</v>
      </c>
      <c r="O15" s="88">
        <v>0</v>
      </c>
      <c r="P15" s="88">
        <v>-220</v>
      </c>
      <c r="Q15" s="88">
        <v>0</v>
      </c>
      <c r="R15" s="88">
        <v>0</v>
      </c>
      <c r="S15" s="116">
        <v>0</v>
      </c>
      <c r="U15" s="115">
        <v>-220</v>
      </c>
      <c r="V15" s="116">
        <v>114.42</v>
      </c>
      <c r="W15">
        <v>112.97</v>
      </c>
      <c r="X15">
        <v>0</v>
      </c>
      <c r="Y15">
        <v>1.45</v>
      </c>
      <c r="Z15">
        <v>0</v>
      </c>
      <c r="AA15">
        <v>0</v>
      </c>
      <c r="AB15">
        <v>-220</v>
      </c>
    </row>
    <row r="16" spans="1:28">
      <c r="G16" t="s">
        <v>58</v>
      </c>
      <c r="H16" s="115">
        <v>67.59</v>
      </c>
      <c r="I16" s="88">
        <v>0</v>
      </c>
      <c r="J16" s="88">
        <v>0</v>
      </c>
      <c r="K16" s="88">
        <v>0</v>
      </c>
      <c r="L16" s="88">
        <v>13.52</v>
      </c>
      <c r="M16" s="116">
        <v>0</v>
      </c>
      <c r="N16" s="115">
        <v>0</v>
      </c>
      <c r="O16" s="88">
        <v>-65</v>
      </c>
      <c r="P16" s="88">
        <v>-180</v>
      </c>
      <c r="Q16" s="88">
        <v>0</v>
      </c>
      <c r="R16" s="88">
        <v>0</v>
      </c>
      <c r="S16" s="116">
        <v>0</v>
      </c>
      <c r="U16" s="115">
        <v>-245</v>
      </c>
      <c r="V16" s="116">
        <v>81.11</v>
      </c>
      <c r="W16">
        <v>67.59</v>
      </c>
      <c r="X16">
        <v>-65</v>
      </c>
      <c r="Y16">
        <v>13.52</v>
      </c>
      <c r="Z16">
        <v>0</v>
      </c>
      <c r="AA16">
        <v>0</v>
      </c>
      <c r="AB16">
        <v>-180</v>
      </c>
    </row>
    <row r="17" spans="7:28">
      <c r="G17" t="s">
        <v>59</v>
      </c>
      <c r="H17" s="115">
        <v>26.07</v>
      </c>
      <c r="I17" s="88">
        <v>0</v>
      </c>
      <c r="J17" s="88">
        <v>0</v>
      </c>
      <c r="K17" s="88">
        <v>0</v>
      </c>
      <c r="L17" s="88">
        <v>13.52</v>
      </c>
      <c r="M17" s="116">
        <v>0</v>
      </c>
      <c r="N17" s="115">
        <v>0</v>
      </c>
      <c r="O17" s="88">
        <v>-35</v>
      </c>
      <c r="P17" s="88">
        <v>-180</v>
      </c>
      <c r="Q17" s="88">
        <v>0</v>
      </c>
      <c r="R17" s="88">
        <v>0</v>
      </c>
      <c r="S17" s="116">
        <v>0</v>
      </c>
      <c r="U17" s="115">
        <v>-215</v>
      </c>
      <c r="V17" s="116">
        <v>39.590000000000003</v>
      </c>
      <c r="W17">
        <v>26.07</v>
      </c>
      <c r="X17">
        <v>-35</v>
      </c>
      <c r="Y17">
        <v>13.52</v>
      </c>
      <c r="Z17">
        <v>0</v>
      </c>
      <c r="AA17">
        <v>0</v>
      </c>
      <c r="AB17">
        <v>-180</v>
      </c>
    </row>
    <row r="18" spans="7:28">
      <c r="G18" t="s">
        <v>60</v>
      </c>
      <c r="H18" s="115">
        <v>35.729999999999997</v>
      </c>
      <c r="I18" s="88">
        <v>0</v>
      </c>
      <c r="J18" s="88">
        <v>0</v>
      </c>
      <c r="K18" s="88">
        <v>0</v>
      </c>
      <c r="L18" s="88">
        <v>13.52</v>
      </c>
      <c r="M18" s="116">
        <v>0</v>
      </c>
      <c r="N18" s="115">
        <v>0</v>
      </c>
      <c r="O18" s="88">
        <v>-35</v>
      </c>
      <c r="P18" s="88">
        <v>-180</v>
      </c>
      <c r="Q18" s="88">
        <v>0</v>
      </c>
      <c r="R18" s="88">
        <v>0</v>
      </c>
      <c r="S18" s="116">
        <v>0</v>
      </c>
      <c r="U18" s="115">
        <v>-215</v>
      </c>
      <c r="V18" s="116">
        <v>49.25</v>
      </c>
      <c r="W18">
        <v>35.729999999999997</v>
      </c>
      <c r="X18">
        <v>-35</v>
      </c>
      <c r="Y18">
        <v>13.52</v>
      </c>
      <c r="Z18">
        <v>0</v>
      </c>
      <c r="AA18">
        <v>0</v>
      </c>
      <c r="AB18">
        <v>-180</v>
      </c>
    </row>
    <row r="19" spans="7:28">
      <c r="G19" t="s">
        <v>61</v>
      </c>
      <c r="H19" s="115">
        <v>101.38</v>
      </c>
      <c r="I19" s="88">
        <v>0</v>
      </c>
      <c r="J19" s="88">
        <v>0</v>
      </c>
      <c r="K19" s="88">
        <v>0</v>
      </c>
      <c r="L19" s="88">
        <v>18.350000000000001</v>
      </c>
      <c r="M19" s="116">
        <v>0</v>
      </c>
      <c r="N19" s="115">
        <v>0</v>
      </c>
      <c r="O19" s="88">
        <v>-35</v>
      </c>
      <c r="P19" s="88">
        <v>-240</v>
      </c>
      <c r="Q19" s="88">
        <v>-50</v>
      </c>
      <c r="R19" s="88">
        <v>0</v>
      </c>
      <c r="S19" s="116">
        <v>0</v>
      </c>
      <c r="U19" s="115">
        <v>-325</v>
      </c>
      <c r="V19" s="116">
        <v>119.73</v>
      </c>
      <c r="W19">
        <v>101.38</v>
      </c>
      <c r="X19">
        <v>-35</v>
      </c>
      <c r="Y19">
        <v>18.350000000000001</v>
      </c>
      <c r="Z19">
        <v>-50</v>
      </c>
      <c r="AA19">
        <v>0</v>
      </c>
      <c r="AB19">
        <v>-240</v>
      </c>
    </row>
    <row r="20" spans="7:28">
      <c r="G20" t="s">
        <v>62</v>
      </c>
      <c r="H20" s="115">
        <v>67.59</v>
      </c>
      <c r="I20" s="88">
        <v>0</v>
      </c>
      <c r="J20" s="88">
        <v>0</v>
      </c>
      <c r="K20" s="88">
        <v>0</v>
      </c>
      <c r="L20" s="88">
        <v>10.14</v>
      </c>
      <c r="M20" s="116">
        <v>0</v>
      </c>
      <c r="N20" s="115">
        <v>0</v>
      </c>
      <c r="O20" s="88">
        <v>-35</v>
      </c>
      <c r="P20" s="88">
        <v>-200</v>
      </c>
      <c r="Q20" s="88">
        <v>0</v>
      </c>
      <c r="R20" s="88">
        <v>0</v>
      </c>
      <c r="S20" s="116">
        <v>0</v>
      </c>
      <c r="U20" s="115">
        <v>-235</v>
      </c>
      <c r="V20" s="116">
        <v>77.73</v>
      </c>
      <c r="W20">
        <v>67.59</v>
      </c>
      <c r="X20">
        <v>-35</v>
      </c>
      <c r="Y20">
        <v>10.14</v>
      </c>
      <c r="Z20">
        <v>0</v>
      </c>
      <c r="AA20">
        <v>0</v>
      </c>
      <c r="AB20">
        <v>-200</v>
      </c>
    </row>
    <row r="21" spans="7:28">
      <c r="G21" t="s">
        <v>63</v>
      </c>
      <c r="H21" s="115">
        <v>119.73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-35</v>
      </c>
      <c r="P21" s="88">
        <v>-240</v>
      </c>
      <c r="Q21" s="88">
        <v>0</v>
      </c>
      <c r="R21" s="88">
        <v>0</v>
      </c>
      <c r="S21" s="116">
        <v>0</v>
      </c>
      <c r="U21" s="115">
        <v>-275</v>
      </c>
      <c r="V21" s="116">
        <v>119.73</v>
      </c>
      <c r="W21">
        <v>119.73</v>
      </c>
      <c r="X21">
        <v>-35</v>
      </c>
      <c r="Y21">
        <v>0</v>
      </c>
      <c r="Z21">
        <v>0</v>
      </c>
      <c r="AA21">
        <v>0</v>
      </c>
      <c r="AB21">
        <v>-240</v>
      </c>
    </row>
    <row r="22" spans="7:28">
      <c r="G22" t="s">
        <v>64</v>
      </c>
      <c r="H22" s="115">
        <v>68.56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-35</v>
      </c>
      <c r="P22" s="88">
        <v>-200</v>
      </c>
      <c r="Q22" s="88">
        <v>0</v>
      </c>
      <c r="R22" s="88">
        <v>0</v>
      </c>
      <c r="S22" s="116">
        <v>0</v>
      </c>
      <c r="U22" s="115">
        <v>-235</v>
      </c>
      <c r="V22" s="116">
        <v>68.56</v>
      </c>
      <c r="W22">
        <v>68.56</v>
      </c>
      <c r="X22">
        <v>-35</v>
      </c>
      <c r="Y22">
        <v>0</v>
      </c>
      <c r="Z22">
        <v>0</v>
      </c>
      <c r="AA22">
        <v>0</v>
      </c>
      <c r="AB22">
        <v>-200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-75</v>
      </c>
      <c r="P23" s="88">
        <v>-200</v>
      </c>
      <c r="Q23" s="88">
        <v>-45</v>
      </c>
      <c r="R23" s="88">
        <v>0</v>
      </c>
      <c r="S23" s="116">
        <v>0</v>
      </c>
      <c r="U23" s="115">
        <v>-320</v>
      </c>
      <c r="V23" s="116">
        <v>0</v>
      </c>
      <c r="W23">
        <v>0</v>
      </c>
      <c r="X23">
        <v>-75</v>
      </c>
      <c r="Y23">
        <v>0</v>
      </c>
      <c r="Z23">
        <v>-45</v>
      </c>
      <c r="AA23">
        <v>0</v>
      </c>
      <c r="AB23">
        <v>-200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-13</v>
      </c>
      <c r="O24" s="88">
        <v>0</v>
      </c>
      <c r="P24" s="88">
        <v>-120</v>
      </c>
      <c r="Q24" s="88">
        <v>0</v>
      </c>
      <c r="R24" s="88">
        <v>0</v>
      </c>
      <c r="S24" s="116">
        <v>0</v>
      </c>
      <c r="U24" s="115">
        <v>-133</v>
      </c>
      <c r="V24" s="116">
        <v>0</v>
      </c>
      <c r="W24">
        <v>-13</v>
      </c>
      <c r="X24">
        <v>0</v>
      </c>
      <c r="Y24">
        <v>0</v>
      </c>
      <c r="Z24">
        <v>0</v>
      </c>
      <c r="AA24">
        <v>0</v>
      </c>
      <c r="AB24">
        <v>-120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18.829999999999998</v>
      </c>
      <c r="M25" s="116">
        <v>0</v>
      </c>
      <c r="N25" s="115">
        <v>-11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-41</v>
      </c>
      <c r="V25" s="116">
        <v>18.829999999999998</v>
      </c>
      <c r="W25">
        <v>-11</v>
      </c>
      <c r="X25">
        <v>0</v>
      </c>
      <c r="Y25">
        <v>18.829999999999998</v>
      </c>
      <c r="Z25">
        <v>0</v>
      </c>
      <c r="AA25">
        <v>0</v>
      </c>
      <c r="AB25">
        <v>-30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-42</v>
      </c>
      <c r="O26" s="88">
        <v>0</v>
      </c>
      <c r="P26" s="88">
        <v>-25</v>
      </c>
      <c r="Q26" s="88">
        <v>0</v>
      </c>
      <c r="R26" s="88">
        <v>0</v>
      </c>
      <c r="S26" s="116">
        <v>0</v>
      </c>
      <c r="U26" s="115">
        <v>-67</v>
      </c>
      <c r="V26" s="116">
        <v>0</v>
      </c>
      <c r="W26">
        <v>-42</v>
      </c>
      <c r="X26">
        <v>0</v>
      </c>
      <c r="Y26">
        <v>0</v>
      </c>
      <c r="Z26">
        <v>0</v>
      </c>
      <c r="AA26">
        <v>0</v>
      </c>
      <c r="AB26">
        <v>-25</v>
      </c>
    </row>
    <row r="27" spans="7:28">
      <c r="G27" t="s">
        <v>69</v>
      </c>
      <c r="H27" s="115">
        <v>0</v>
      </c>
      <c r="I27" s="88">
        <v>4.83</v>
      </c>
      <c r="J27" s="88">
        <v>0</v>
      </c>
      <c r="K27" s="88">
        <v>0</v>
      </c>
      <c r="L27" s="88">
        <v>10.62</v>
      </c>
      <c r="M27" s="116">
        <v>0</v>
      </c>
      <c r="N27" s="115">
        <v>-71</v>
      </c>
      <c r="O27" s="88">
        <v>0</v>
      </c>
      <c r="P27" s="88">
        <v>-90</v>
      </c>
      <c r="Q27" s="88">
        <v>-50</v>
      </c>
      <c r="R27" s="88">
        <v>0</v>
      </c>
      <c r="S27" s="116">
        <v>0</v>
      </c>
      <c r="U27" s="115">
        <v>-211</v>
      </c>
      <c r="V27" s="116">
        <v>15.45</v>
      </c>
      <c r="W27">
        <v>-71</v>
      </c>
      <c r="X27">
        <v>4.83</v>
      </c>
      <c r="Y27">
        <v>10.62</v>
      </c>
      <c r="Z27">
        <v>-50</v>
      </c>
      <c r="AA27">
        <v>0</v>
      </c>
      <c r="AB27">
        <v>-90</v>
      </c>
    </row>
    <row r="28" spans="7:28">
      <c r="G28" t="s">
        <v>70</v>
      </c>
      <c r="H28" s="115">
        <v>0</v>
      </c>
      <c r="I28" s="88">
        <v>9.66</v>
      </c>
      <c r="J28" s="88">
        <v>0</v>
      </c>
      <c r="K28" s="88">
        <v>0</v>
      </c>
      <c r="L28" s="88">
        <v>0</v>
      </c>
      <c r="M28" s="116">
        <v>0</v>
      </c>
      <c r="N28" s="115">
        <v>-33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-33</v>
      </c>
      <c r="V28" s="116">
        <v>9.66</v>
      </c>
      <c r="W28">
        <v>-33</v>
      </c>
      <c r="X28">
        <v>9.66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11.59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-25</v>
      </c>
      <c r="P29" s="88">
        <v>0</v>
      </c>
      <c r="Q29" s="88">
        <v>0</v>
      </c>
      <c r="R29" s="88">
        <v>0</v>
      </c>
      <c r="S29" s="116">
        <v>0</v>
      </c>
      <c r="U29" s="115">
        <v>-25</v>
      </c>
      <c r="V29" s="116">
        <v>11.59</v>
      </c>
      <c r="W29">
        <v>11.59</v>
      </c>
      <c r="X29">
        <v>-25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12.46</v>
      </c>
      <c r="M30" s="116">
        <v>0</v>
      </c>
      <c r="N30" s="115">
        <v>-35</v>
      </c>
      <c r="O30" s="88">
        <v>-20</v>
      </c>
      <c r="P30" s="88">
        <v>0</v>
      </c>
      <c r="Q30" s="88">
        <v>0</v>
      </c>
      <c r="R30" s="88">
        <v>0</v>
      </c>
      <c r="S30" s="116">
        <v>0</v>
      </c>
      <c r="U30" s="115">
        <v>-55</v>
      </c>
      <c r="V30" s="116">
        <v>12.46</v>
      </c>
      <c r="W30">
        <v>-35</v>
      </c>
      <c r="X30">
        <v>-20</v>
      </c>
      <c r="Y30">
        <v>12.46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18.059999999999999</v>
      </c>
      <c r="M31" s="116">
        <v>0</v>
      </c>
      <c r="N31" s="115">
        <v>0</v>
      </c>
      <c r="O31" s="88">
        <v>0</v>
      </c>
      <c r="P31" s="88">
        <v>-80</v>
      </c>
      <c r="Q31" s="88">
        <v>0</v>
      </c>
      <c r="R31" s="88">
        <v>0</v>
      </c>
      <c r="S31" s="116">
        <v>0</v>
      </c>
      <c r="U31" s="115">
        <v>-80</v>
      </c>
      <c r="V31" s="116">
        <v>18.059999999999999</v>
      </c>
      <c r="W31">
        <v>0</v>
      </c>
      <c r="X31">
        <v>0</v>
      </c>
      <c r="Y31">
        <v>18.059999999999999</v>
      </c>
      <c r="Z31">
        <v>0</v>
      </c>
      <c r="AA31">
        <v>0</v>
      </c>
      <c r="AB31">
        <v>-80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11.01</v>
      </c>
      <c r="M32" s="116">
        <v>0</v>
      </c>
      <c r="N32" s="115">
        <v>0</v>
      </c>
      <c r="O32" s="88">
        <v>0</v>
      </c>
      <c r="P32" s="88">
        <v>-40</v>
      </c>
      <c r="Q32" s="88">
        <v>-30</v>
      </c>
      <c r="R32" s="88">
        <v>0</v>
      </c>
      <c r="S32" s="116">
        <v>0</v>
      </c>
      <c r="U32" s="115">
        <v>-70</v>
      </c>
      <c r="V32" s="116">
        <v>11.01</v>
      </c>
      <c r="W32">
        <v>0</v>
      </c>
      <c r="X32">
        <v>0</v>
      </c>
      <c r="Y32">
        <v>11.01</v>
      </c>
      <c r="Z32">
        <v>-30</v>
      </c>
      <c r="AA32">
        <v>0</v>
      </c>
      <c r="AB32">
        <v>-40</v>
      </c>
    </row>
    <row r="33" spans="7:28">
      <c r="G33" t="s">
        <v>75</v>
      </c>
      <c r="H33" s="115">
        <v>17.38</v>
      </c>
      <c r="I33" s="88">
        <v>4.83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-40</v>
      </c>
      <c r="V33" s="116">
        <v>22.21</v>
      </c>
      <c r="W33">
        <v>17.38</v>
      </c>
      <c r="X33">
        <v>4.83</v>
      </c>
      <c r="Y33">
        <v>0</v>
      </c>
      <c r="Z33">
        <v>0</v>
      </c>
      <c r="AA33">
        <v>0</v>
      </c>
      <c r="AB33">
        <v>-40</v>
      </c>
    </row>
    <row r="34" spans="7:28">
      <c r="G34" t="s">
        <v>76</v>
      </c>
      <c r="H34" s="115">
        <v>22.21</v>
      </c>
      <c r="I34" s="88">
        <v>0</v>
      </c>
      <c r="J34" s="88">
        <v>0</v>
      </c>
      <c r="K34" s="88">
        <v>38.619999999999997</v>
      </c>
      <c r="L34" s="88">
        <v>0</v>
      </c>
      <c r="M34" s="116">
        <v>0</v>
      </c>
      <c r="N34" s="115">
        <v>0</v>
      </c>
      <c r="O34" s="88">
        <v>0</v>
      </c>
      <c r="P34" s="88">
        <v>-100</v>
      </c>
      <c r="Q34" s="88">
        <v>0</v>
      </c>
      <c r="R34" s="88">
        <v>0</v>
      </c>
      <c r="S34" s="116">
        <v>0</v>
      </c>
      <c r="U34" s="115">
        <v>-100</v>
      </c>
      <c r="V34" s="116">
        <v>60.83</v>
      </c>
      <c r="W34">
        <v>22.21</v>
      </c>
      <c r="X34">
        <v>0</v>
      </c>
      <c r="Y34">
        <v>0</v>
      </c>
      <c r="Z34">
        <v>38.619999999999997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-10</v>
      </c>
      <c r="P35" s="88">
        <v>-25</v>
      </c>
      <c r="Q35" s="88">
        <v>0</v>
      </c>
      <c r="R35" s="88">
        <v>0</v>
      </c>
      <c r="S35" s="116">
        <v>0</v>
      </c>
      <c r="U35" s="115">
        <v>-35</v>
      </c>
      <c r="V35" s="116">
        <v>0</v>
      </c>
      <c r="W35">
        <v>0</v>
      </c>
      <c r="X35">
        <v>-10</v>
      </c>
      <c r="Y35">
        <v>0</v>
      </c>
      <c r="Z35">
        <v>0</v>
      </c>
      <c r="AA35">
        <v>0</v>
      </c>
      <c r="AB35">
        <v>-25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21.24</v>
      </c>
      <c r="M36" s="116">
        <v>0</v>
      </c>
      <c r="N36" s="115">
        <v>0</v>
      </c>
      <c r="O36" s="88">
        <v>-30</v>
      </c>
      <c r="P36" s="88">
        <v>-110</v>
      </c>
      <c r="Q36" s="88">
        <v>0</v>
      </c>
      <c r="R36" s="88">
        <v>0</v>
      </c>
      <c r="S36" s="116">
        <v>0</v>
      </c>
      <c r="U36" s="115">
        <v>-140</v>
      </c>
      <c r="V36" s="116">
        <v>21.24</v>
      </c>
      <c r="W36">
        <v>0</v>
      </c>
      <c r="X36">
        <v>-30</v>
      </c>
      <c r="Y36">
        <v>21.24</v>
      </c>
      <c r="Z36">
        <v>0</v>
      </c>
      <c r="AA36">
        <v>0</v>
      </c>
      <c r="AB36">
        <v>-110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28</v>
      </c>
      <c r="M37" s="116">
        <v>0</v>
      </c>
      <c r="N37" s="115">
        <v>-21</v>
      </c>
      <c r="O37" s="88">
        <v>-60</v>
      </c>
      <c r="P37" s="88">
        <v>-150</v>
      </c>
      <c r="Q37" s="88">
        <v>0</v>
      </c>
      <c r="R37" s="88">
        <v>0</v>
      </c>
      <c r="S37" s="116">
        <v>0</v>
      </c>
      <c r="U37" s="115">
        <v>-231</v>
      </c>
      <c r="V37" s="116">
        <v>28</v>
      </c>
      <c r="W37">
        <v>-21</v>
      </c>
      <c r="X37">
        <v>-60</v>
      </c>
      <c r="Y37">
        <v>28</v>
      </c>
      <c r="Z37">
        <v>0</v>
      </c>
      <c r="AA37">
        <v>0</v>
      </c>
      <c r="AB37">
        <v>-150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19.309999999999999</v>
      </c>
      <c r="M38" s="116">
        <v>0</v>
      </c>
      <c r="N38" s="115">
        <v>-24</v>
      </c>
      <c r="O38" s="88">
        <v>-60</v>
      </c>
      <c r="P38" s="88">
        <v>-165</v>
      </c>
      <c r="Q38" s="88">
        <v>0</v>
      </c>
      <c r="R38" s="88">
        <v>0</v>
      </c>
      <c r="S38" s="116">
        <v>0</v>
      </c>
      <c r="U38" s="115">
        <v>-249</v>
      </c>
      <c r="V38" s="116">
        <v>19.309999999999999</v>
      </c>
      <c r="W38">
        <v>-24</v>
      </c>
      <c r="X38">
        <v>-60</v>
      </c>
      <c r="Y38">
        <v>19.309999999999999</v>
      </c>
      <c r="Z38">
        <v>0</v>
      </c>
      <c r="AA38">
        <v>0</v>
      </c>
      <c r="AB38">
        <v>-165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22.21</v>
      </c>
      <c r="M39" s="116">
        <v>0</v>
      </c>
      <c r="N39" s="115">
        <v>0</v>
      </c>
      <c r="O39" s="88">
        <v>-45</v>
      </c>
      <c r="P39" s="88">
        <v>-150</v>
      </c>
      <c r="Q39" s="88">
        <v>0</v>
      </c>
      <c r="R39" s="88">
        <v>0</v>
      </c>
      <c r="S39" s="116">
        <v>0</v>
      </c>
      <c r="U39" s="115">
        <v>-195</v>
      </c>
      <c r="V39" s="116">
        <v>22.21</v>
      </c>
      <c r="W39">
        <v>0</v>
      </c>
      <c r="X39">
        <v>-45</v>
      </c>
      <c r="Y39">
        <v>22.21</v>
      </c>
      <c r="Z39">
        <v>0</v>
      </c>
      <c r="AA39">
        <v>0</v>
      </c>
      <c r="AB39">
        <v>-150</v>
      </c>
    </row>
    <row r="40" spans="7:28">
      <c r="G40" t="s">
        <v>82</v>
      </c>
      <c r="H40" s="115">
        <v>46.35</v>
      </c>
      <c r="I40" s="88">
        <v>0</v>
      </c>
      <c r="J40" s="88">
        <v>0</v>
      </c>
      <c r="K40" s="88">
        <v>0</v>
      </c>
      <c r="L40" s="88">
        <v>23.17</v>
      </c>
      <c r="M40" s="116">
        <v>0</v>
      </c>
      <c r="N40" s="115">
        <v>0</v>
      </c>
      <c r="O40" s="88">
        <v>-65</v>
      </c>
      <c r="P40" s="88">
        <v>-140</v>
      </c>
      <c r="Q40" s="88">
        <v>0</v>
      </c>
      <c r="R40" s="88">
        <v>0</v>
      </c>
      <c r="S40" s="116">
        <v>0</v>
      </c>
      <c r="U40" s="115">
        <v>-205</v>
      </c>
      <c r="V40" s="116">
        <v>69.52</v>
      </c>
      <c r="W40">
        <v>46.35</v>
      </c>
      <c r="X40">
        <v>-65</v>
      </c>
      <c r="Y40">
        <v>23.17</v>
      </c>
      <c r="Z40">
        <v>0</v>
      </c>
      <c r="AA40">
        <v>0</v>
      </c>
      <c r="AB40">
        <v>-140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23.17</v>
      </c>
      <c r="M41" s="116">
        <v>0</v>
      </c>
      <c r="N41" s="115">
        <v>0</v>
      </c>
      <c r="O41" s="88">
        <v>-60</v>
      </c>
      <c r="P41" s="88">
        <v>-135</v>
      </c>
      <c r="Q41" s="88">
        <v>0</v>
      </c>
      <c r="R41" s="88">
        <v>0</v>
      </c>
      <c r="S41" s="116">
        <v>0</v>
      </c>
      <c r="U41" s="115">
        <v>-195</v>
      </c>
      <c r="V41" s="116">
        <v>23.17</v>
      </c>
      <c r="W41">
        <v>0</v>
      </c>
      <c r="X41">
        <v>-60</v>
      </c>
      <c r="Y41">
        <v>23.17</v>
      </c>
      <c r="Z41">
        <v>0</v>
      </c>
      <c r="AA41">
        <v>0</v>
      </c>
      <c r="AB41">
        <v>-135</v>
      </c>
    </row>
    <row r="42" spans="7:28">
      <c r="G42" t="s">
        <v>84</v>
      </c>
      <c r="H42" s="115">
        <v>35.729999999999997</v>
      </c>
      <c r="I42" s="88">
        <v>0</v>
      </c>
      <c r="J42" s="88">
        <v>0</v>
      </c>
      <c r="K42" s="88">
        <v>28.97</v>
      </c>
      <c r="L42" s="88">
        <v>23.17</v>
      </c>
      <c r="M42" s="116">
        <v>0</v>
      </c>
      <c r="N42" s="115">
        <v>0</v>
      </c>
      <c r="O42" s="88">
        <v>-60</v>
      </c>
      <c r="P42" s="88">
        <v>-120</v>
      </c>
      <c r="Q42" s="88">
        <v>0</v>
      </c>
      <c r="R42" s="88">
        <v>0</v>
      </c>
      <c r="S42" s="116">
        <v>0</v>
      </c>
      <c r="U42" s="115">
        <v>-180</v>
      </c>
      <c r="V42" s="116">
        <v>87.87</v>
      </c>
      <c r="W42">
        <v>35.729999999999997</v>
      </c>
      <c r="X42">
        <v>-60</v>
      </c>
      <c r="Y42">
        <v>23.17</v>
      </c>
      <c r="Z42">
        <v>28.97</v>
      </c>
      <c r="AA42">
        <v>0</v>
      </c>
      <c r="AB42">
        <v>-120</v>
      </c>
    </row>
    <row r="43" spans="7:28">
      <c r="G43" t="s">
        <v>85</v>
      </c>
      <c r="H43" s="115">
        <v>69.52</v>
      </c>
      <c r="I43" s="88">
        <v>0</v>
      </c>
      <c r="J43" s="88">
        <v>0</v>
      </c>
      <c r="K43" s="88">
        <v>38.619999999999997</v>
      </c>
      <c r="L43" s="88">
        <v>33.799999999999997</v>
      </c>
      <c r="M43" s="116">
        <v>0</v>
      </c>
      <c r="N43" s="115">
        <v>0</v>
      </c>
      <c r="O43" s="88">
        <v>-60</v>
      </c>
      <c r="P43" s="88">
        <v>-160</v>
      </c>
      <c r="Q43" s="88">
        <v>0</v>
      </c>
      <c r="R43" s="88">
        <v>0</v>
      </c>
      <c r="S43" s="116">
        <v>0</v>
      </c>
      <c r="U43" s="115">
        <v>-220</v>
      </c>
      <c r="V43" s="116">
        <v>141.94</v>
      </c>
      <c r="W43">
        <v>69.52</v>
      </c>
      <c r="X43">
        <v>-60</v>
      </c>
      <c r="Y43">
        <v>33.799999999999997</v>
      </c>
      <c r="Z43">
        <v>38.619999999999997</v>
      </c>
      <c r="AA43">
        <v>0</v>
      </c>
      <c r="AB43">
        <v>-160</v>
      </c>
    </row>
    <row r="44" spans="7:28">
      <c r="G44" t="s">
        <v>86</v>
      </c>
      <c r="H44" s="115">
        <v>30.9</v>
      </c>
      <c r="I44" s="88">
        <v>0</v>
      </c>
      <c r="J44" s="88">
        <v>0</v>
      </c>
      <c r="K44" s="88">
        <v>19.309999999999999</v>
      </c>
      <c r="L44" s="88">
        <v>24.62</v>
      </c>
      <c r="M44" s="116">
        <v>0</v>
      </c>
      <c r="N44" s="115">
        <v>0</v>
      </c>
      <c r="O44" s="88">
        <v>-95</v>
      </c>
      <c r="P44" s="88">
        <v>-130</v>
      </c>
      <c r="Q44" s="88">
        <v>0</v>
      </c>
      <c r="R44" s="88">
        <v>0</v>
      </c>
      <c r="S44" s="116">
        <v>0</v>
      </c>
      <c r="U44" s="115">
        <v>-225</v>
      </c>
      <c r="V44" s="116">
        <v>74.83</v>
      </c>
      <c r="W44">
        <v>30.9</v>
      </c>
      <c r="X44">
        <v>-95</v>
      </c>
      <c r="Y44">
        <v>24.62</v>
      </c>
      <c r="Z44">
        <v>19.309999999999999</v>
      </c>
      <c r="AA44">
        <v>0</v>
      </c>
      <c r="AB44">
        <v>-130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28.97</v>
      </c>
      <c r="L45" s="88">
        <v>25.59</v>
      </c>
      <c r="M45" s="116">
        <v>0</v>
      </c>
      <c r="N45" s="115">
        <v>0</v>
      </c>
      <c r="O45" s="88">
        <v>-30</v>
      </c>
      <c r="P45" s="88">
        <v>-100</v>
      </c>
      <c r="Q45" s="88">
        <v>0</v>
      </c>
      <c r="R45" s="88">
        <v>0</v>
      </c>
      <c r="S45" s="116">
        <v>0</v>
      </c>
      <c r="U45" s="115">
        <v>-130</v>
      </c>
      <c r="V45" s="116">
        <v>54.56</v>
      </c>
      <c r="W45">
        <v>0</v>
      </c>
      <c r="X45">
        <v>-30</v>
      </c>
      <c r="Y45">
        <v>25.59</v>
      </c>
      <c r="Z45">
        <v>28.97</v>
      </c>
      <c r="AA45">
        <v>0</v>
      </c>
      <c r="AB45">
        <v>-100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24.14</v>
      </c>
      <c r="L46" s="88">
        <v>25.59</v>
      </c>
      <c r="M46" s="116">
        <v>0</v>
      </c>
      <c r="N46" s="115">
        <v>0</v>
      </c>
      <c r="O46" s="88">
        <v>-35</v>
      </c>
      <c r="P46" s="88">
        <v>-90</v>
      </c>
      <c r="Q46" s="88">
        <v>0</v>
      </c>
      <c r="R46" s="88">
        <v>0</v>
      </c>
      <c r="S46" s="116">
        <v>0</v>
      </c>
      <c r="U46" s="115">
        <v>-125</v>
      </c>
      <c r="V46" s="116">
        <v>49.73</v>
      </c>
      <c r="W46">
        <v>0</v>
      </c>
      <c r="X46">
        <v>-35</v>
      </c>
      <c r="Y46">
        <v>25.59</v>
      </c>
      <c r="Z46">
        <v>24.14</v>
      </c>
      <c r="AA46">
        <v>0</v>
      </c>
      <c r="AB46">
        <v>-90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19.309999999999999</v>
      </c>
      <c r="L47" s="88">
        <v>25.59</v>
      </c>
      <c r="M47" s="116">
        <v>0</v>
      </c>
      <c r="N47" s="115">
        <v>0</v>
      </c>
      <c r="O47" s="88">
        <v>-5</v>
      </c>
      <c r="P47" s="88">
        <v>-150</v>
      </c>
      <c r="Q47" s="88">
        <v>0</v>
      </c>
      <c r="R47" s="88">
        <v>0</v>
      </c>
      <c r="S47" s="116">
        <v>0</v>
      </c>
      <c r="U47" s="115">
        <v>-155</v>
      </c>
      <c r="V47" s="116">
        <v>44.9</v>
      </c>
      <c r="W47">
        <v>0</v>
      </c>
      <c r="X47">
        <v>-5</v>
      </c>
      <c r="Y47">
        <v>25.59</v>
      </c>
      <c r="Z47">
        <v>19.309999999999999</v>
      </c>
      <c r="AA47">
        <v>0</v>
      </c>
      <c r="AB47">
        <v>-150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24.14</v>
      </c>
      <c r="L48" s="88">
        <v>25.59</v>
      </c>
      <c r="M48" s="116">
        <v>0</v>
      </c>
      <c r="N48" s="115">
        <v>0</v>
      </c>
      <c r="O48" s="88">
        <v>-40</v>
      </c>
      <c r="P48" s="88">
        <v>-90</v>
      </c>
      <c r="Q48" s="88">
        <v>0</v>
      </c>
      <c r="R48" s="88">
        <v>0</v>
      </c>
      <c r="S48" s="116">
        <v>0</v>
      </c>
      <c r="U48" s="115">
        <v>-130</v>
      </c>
      <c r="V48" s="116">
        <v>49.73</v>
      </c>
      <c r="W48">
        <v>0</v>
      </c>
      <c r="X48">
        <v>-40</v>
      </c>
      <c r="Y48">
        <v>25.59</v>
      </c>
      <c r="Z48">
        <v>24.14</v>
      </c>
      <c r="AA48">
        <v>0</v>
      </c>
      <c r="AB48">
        <v>-90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14.48</v>
      </c>
      <c r="L49" s="88">
        <v>32.35</v>
      </c>
      <c r="M49" s="116">
        <v>0</v>
      </c>
      <c r="N49" s="115">
        <v>0</v>
      </c>
      <c r="O49" s="88">
        <v>-45</v>
      </c>
      <c r="P49" s="88">
        <v>-110</v>
      </c>
      <c r="Q49" s="88">
        <v>0</v>
      </c>
      <c r="R49" s="88">
        <v>0</v>
      </c>
      <c r="S49" s="116">
        <v>0</v>
      </c>
      <c r="U49" s="115">
        <v>-155</v>
      </c>
      <c r="V49" s="116">
        <v>46.83</v>
      </c>
      <c r="W49">
        <v>0</v>
      </c>
      <c r="X49">
        <v>-45</v>
      </c>
      <c r="Y49">
        <v>32.35</v>
      </c>
      <c r="Z49">
        <v>14.48</v>
      </c>
      <c r="AA49">
        <v>0</v>
      </c>
      <c r="AB49">
        <v>-110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14.48</v>
      </c>
      <c r="L50" s="88">
        <v>24.14</v>
      </c>
      <c r="M50" s="116">
        <v>0</v>
      </c>
      <c r="N50" s="115">
        <v>0</v>
      </c>
      <c r="O50" s="88">
        <v>-55</v>
      </c>
      <c r="P50" s="88">
        <v>-90</v>
      </c>
      <c r="Q50" s="88">
        <v>0</v>
      </c>
      <c r="R50" s="88">
        <v>0</v>
      </c>
      <c r="S50" s="116">
        <v>0</v>
      </c>
      <c r="U50" s="115">
        <v>-145</v>
      </c>
      <c r="V50" s="116">
        <v>38.619999999999997</v>
      </c>
      <c r="W50">
        <v>0</v>
      </c>
      <c r="X50">
        <v>-55</v>
      </c>
      <c r="Y50">
        <v>24.14</v>
      </c>
      <c r="Z50">
        <v>14.48</v>
      </c>
      <c r="AA50">
        <v>0</v>
      </c>
      <c r="AB50">
        <v>-90</v>
      </c>
    </row>
    <row r="51" spans="7:28">
      <c r="G51" t="s">
        <v>93</v>
      </c>
      <c r="H51" s="115">
        <v>51.18</v>
      </c>
      <c r="I51" s="88">
        <v>0</v>
      </c>
      <c r="J51" s="88">
        <v>0</v>
      </c>
      <c r="K51" s="88">
        <v>57.93</v>
      </c>
      <c r="L51" s="88">
        <v>27.04</v>
      </c>
      <c r="M51" s="116">
        <v>0</v>
      </c>
      <c r="N51" s="115">
        <v>0</v>
      </c>
      <c r="O51" s="88">
        <v>-50</v>
      </c>
      <c r="P51" s="88">
        <v>-150</v>
      </c>
      <c r="Q51" s="88">
        <v>0</v>
      </c>
      <c r="R51" s="88">
        <v>0</v>
      </c>
      <c r="S51" s="116">
        <v>0</v>
      </c>
      <c r="U51" s="115">
        <v>-200</v>
      </c>
      <c r="V51" s="116">
        <v>136.15</v>
      </c>
      <c r="W51">
        <v>51.18</v>
      </c>
      <c r="X51">
        <v>-50</v>
      </c>
      <c r="Y51">
        <v>27.04</v>
      </c>
      <c r="Z51">
        <v>57.93</v>
      </c>
      <c r="AA51">
        <v>0</v>
      </c>
      <c r="AB51">
        <v>-150</v>
      </c>
    </row>
    <row r="52" spans="7:28">
      <c r="G52" t="s">
        <v>94</v>
      </c>
      <c r="H52" s="115">
        <v>11.59</v>
      </c>
      <c r="I52" s="88">
        <v>0</v>
      </c>
      <c r="J52" s="88">
        <v>0</v>
      </c>
      <c r="K52" s="88">
        <v>57.93</v>
      </c>
      <c r="L52" s="88">
        <v>26.07</v>
      </c>
      <c r="M52" s="116">
        <v>0</v>
      </c>
      <c r="N52" s="115">
        <v>0</v>
      </c>
      <c r="O52" s="88">
        <v>-30</v>
      </c>
      <c r="P52" s="88">
        <v>-100</v>
      </c>
      <c r="Q52" s="88">
        <v>0</v>
      </c>
      <c r="R52" s="88">
        <v>0</v>
      </c>
      <c r="S52" s="116">
        <v>0</v>
      </c>
      <c r="U52" s="115">
        <v>-130</v>
      </c>
      <c r="V52" s="116">
        <v>95.59</v>
      </c>
      <c r="W52">
        <v>11.59</v>
      </c>
      <c r="X52">
        <v>-30</v>
      </c>
      <c r="Y52">
        <v>26.07</v>
      </c>
      <c r="Z52">
        <v>57.93</v>
      </c>
      <c r="AA52">
        <v>0</v>
      </c>
      <c r="AB52">
        <v>-100</v>
      </c>
    </row>
    <row r="53" spans="7:28">
      <c r="G53" t="s">
        <v>95</v>
      </c>
      <c r="H53" s="115">
        <v>43.45</v>
      </c>
      <c r="I53" s="88">
        <v>0</v>
      </c>
      <c r="J53" s="88">
        <v>0</v>
      </c>
      <c r="K53" s="88">
        <v>57.94</v>
      </c>
      <c r="L53" s="88">
        <v>26.07</v>
      </c>
      <c r="M53" s="116">
        <v>0</v>
      </c>
      <c r="N53" s="115">
        <v>0</v>
      </c>
      <c r="O53" s="88">
        <v>-40</v>
      </c>
      <c r="P53" s="88">
        <v>-150</v>
      </c>
      <c r="Q53" s="88">
        <v>0</v>
      </c>
      <c r="R53" s="88">
        <v>0</v>
      </c>
      <c r="S53" s="116">
        <v>0</v>
      </c>
      <c r="U53" s="115">
        <v>-190</v>
      </c>
      <c r="V53" s="116">
        <v>127.46</v>
      </c>
      <c r="W53">
        <v>43.45</v>
      </c>
      <c r="X53">
        <v>-40</v>
      </c>
      <c r="Y53">
        <v>26.07</v>
      </c>
      <c r="Z53">
        <v>57.94</v>
      </c>
      <c r="AA53">
        <v>0</v>
      </c>
      <c r="AB53">
        <v>-150</v>
      </c>
    </row>
    <row r="54" spans="7:28">
      <c r="G54" t="s">
        <v>96</v>
      </c>
      <c r="H54" s="115">
        <v>44.42</v>
      </c>
      <c r="I54" s="88">
        <v>0</v>
      </c>
      <c r="J54" s="88">
        <v>0</v>
      </c>
      <c r="K54" s="88">
        <v>57.93</v>
      </c>
      <c r="L54" s="88">
        <v>27.04</v>
      </c>
      <c r="M54" s="116">
        <v>0</v>
      </c>
      <c r="N54" s="115">
        <v>0</v>
      </c>
      <c r="O54" s="88">
        <v>-70</v>
      </c>
      <c r="P54" s="88">
        <v>-90</v>
      </c>
      <c r="Q54" s="88">
        <v>0</v>
      </c>
      <c r="R54" s="88">
        <v>0</v>
      </c>
      <c r="S54" s="116">
        <v>0</v>
      </c>
      <c r="U54" s="115">
        <v>-160</v>
      </c>
      <c r="V54" s="116">
        <v>129.38999999999999</v>
      </c>
      <c r="W54">
        <v>44.42</v>
      </c>
      <c r="X54">
        <v>-70</v>
      </c>
      <c r="Y54">
        <v>27.04</v>
      </c>
      <c r="Z54">
        <v>57.93</v>
      </c>
      <c r="AA54">
        <v>0</v>
      </c>
      <c r="AB54">
        <v>-90</v>
      </c>
    </row>
    <row r="55" spans="7:28">
      <c r="G55" t="s">
        <v>97</v>
      </c>
      <c r="H55" s="115">
        <v>63.73</v>
      </c>
      <c r="I55" s="88">
        <v>0</v>
      </c>
      <c r="J55" s="88">
        <v>0</v>
      </c>
      <c r="K55" s="88">
        <v>57.94</v>
      </c>
      <c r="L55" s="88">
        <v>33.31</v>
      </c>
      <c r="M55" s="116">
        <v>0</v>
      </c>
      <c r="N55" s="115">
        <v>0</v>
      </c>
      <c r="O55" s="88">
        <v>-60</v>
      </c>
      <c r="P55" s="88">
        <v>-175</v>
      </c>
      <c r="Q55" s="88">
        <v>0</v>
      </c>
      <c r="R55" s="88">
        <v>0</v>
      </c>
      <c r="S55" s="116">
        <v>0</v>
      </c>
      <c r="U55" s="115">
        <v>-235</v>
      </c>
      <c r="V55" s="116">
        <v>154.97999999999999</v>
      </c>
      <c r="W55">
        <v>63.73</v>
      </c>
      <c r="X55">
        <v>-60</v>
      </c>
      <c r="Y55">
        <v>33.31</v>
      </c>
      <c r="Z55">
        <v>57.94</v>
      </c>
      <c r="AA55">
        <v>0</v>
      </c>
      <c r="AB55">
        <v>-175</v>
      </c>
    </row>
    <row r="56" spans="7:28">
      <c r="G56" t="s">
        <v>98</v>
      </c>
      <c r="H56" s="115">
        <v>84.97</v>
      </c>
      <c r="I56" s="88">
        <v>0</v>
      </c>
      <c r="J56" s="88">
        <v>0</v>
      </c>
      <c r="K56" s="88">
        <v>57.94</v>
      </c>
      <c r="L56" s="88">
        <v>26.07</v>
      </c>
      <c r="M56" s="116">
        <v>0</v>
      </c>
      <c r="N56" s="115">
        <v>0</v>
      </c>
      <c r="O56" s="88">
        <v>-60</v>
      </c>
      <c r="P56" s="88">
        <v>-260</v>
      </c>
      <c r="Q56" s="88">
        <v>0</v>
      </c>
      <c r="R56" s="88">
        <v>0</v>
      </c>
      <c r="S56" s="116">
        <v>0</v>
      </c>
      <c r="U56" s="115">
        <v>-320</v>
      </c>
      <c r="V56" s="116">
        <v>168.98</v>
      </c>
      <c r="W56">
        <v>84.97</v>
      </c>
      <c r="X56">
        <v>-60</v>
      </c>
      <c r="Y56">
        <v>26.07</v>
      </c>
      <c r="Z56">
        <v>57.94</v>
      </c>
      <c r="AA56">
        <v>0</v>
      </c>
      <c r="AB56">
        <v>-260</v>
      </c>
    </row>
    <row r="57" spans="7:28">
      <c r="G57" t="s">
        <v>99</v>
      </c>
      <c r="H57" s="115">
        <v>154.5</v>
      </c>
      <c r="I57" s="88">
        <v>0</v>
      </c>
      <c r="J57" s="88">
        <v>0</v>
      </c>
      <c r="K57" s="88">
        <v>14.48</v>
      </c>
      <c r="L57" s="88">
        <v>28</v>
      </c>
      <c r="M57" s="116">
        <v>0</v>
      </c>
      <c r="N57" s="115">
        <v>0</v>
      </c>
      <c r="O57" s="88">
        <v>0</v>
      </c>
      <c r="P57" s="88">
        <v>-215</v>
      </c>
      <c r="Q57" s="88">
        <v>0</v>
      </c>
      <c r="R57" s="88">
        <v>0</v>
      </c>
      <c r="S57" s="116">
        <v>0</v>
      </c>
      <c r="U57" s="115">
        <v>-215</v>
      </c>
      <c r="V57" s="116">
        <v>196.98</v>
      </c>
      <c r="W57">
        <v>154.5</v>
      </c>
      <c r="X57">
        <v>0</v>
      </c>
      <c r="Y57">
        <v>28</v>
      </c>
      <c r="Z57">
        <v>14.48</v>
      </c>
      <c r="AA57">
        <v>0</v>
      </c>
      <c r="AB57">
        <v>-215</v>
      </c>
    </row>
    <row r="58" spans="7:28">
      <c r="G58" t="s">
        <v>100</v>
      </c>
      <c r="H58" s="115">
        <v>100.42</v>
      </c>
      <c r="I58" s="88">
        <v>0</v>
      </c>
      <c r="J58" s="88">
        <v>0</v>
      </c>
      <c r="K58" s="88">
        <v>57.94</v>
      </c>
      <c r="L58" s="88">
        <v>28</v>
      </c>
      <c r="M58" s="116">
        <v>0</v>
      </c>
      <c r="N58" s="115">
        <v>0</v>
      </c>
      <c r="O58" s="88">
        <v>0</v>
      </c>
      <c r="P58" s="88">
        <v>-140</v>
      </c>
      <c r="Q58" s="88">
        <v>0</v>
      </c>
      <c r="R58" s="88">
        <v>0</v>
      </c>
      <c r="S58" s="116">
        <v>0</v>
      </c>
      <c r="U58" s="115">
        <v>-140</v>
      </c>
      <c r="V58" s="116">
        <v>186.36</v>
      </c>
      <c r="W58">
        <v>100.42</v>
      </c>
      <c r="X58">
        <v>0</v>
      </c>
      <c r="Y58">
        <v>28</v>
      </c>
      <c r="Z58">
        <v>57.94</v>
      </c>
      <c r="AA58">
        <v>0</v>
      </c>
      <c r="AB58">
        <v>-140</v>
      </c>
    </row>
    <row r="59" spans="7:28">
      <c r="G59" t="s">
        <v>101</v>
      </c>
      <c r="H59" s="115">
        <v>166.08</v>
      </c>
      <c r="I59" s="88">
        <v>9.66</v>
      </c>
      <c r="J59" s="88">
        <v>0</v>
      </c>
      <c r="K59" s="88">
        <v>28.97</v>
      </c>
      <c r="L59" s="88">
        <v>28</v>
      </c>
      <c r="M59" s="116">
        <v>0</v>
      </c>
      <c r="N59" s="115">
        <v>0</v>
      </c>
      <c r="O59" s="88">
        <v>0</v>
      </c>
      <c r="P59" s="88">
        <v>-180</v>
      </c>
      <c r="Q59" s="88">
        <v>0</v>
      </c>
      <c r="R59" s="88">
        <v>0</v>
      </c>
      <c r="S59" s="116">
        <v>0</v>
      </c>
      <c r="U59" s="115">
        <v>-180</v>
      </c>
      <c r="V59" s="116">
        <v>232.71</v>
      </c>
      <c r="W59">
        <v>166.08</v>
      </c>
      <c r="X59">
        <v>9.66</v>
      </c>
      <c r="Y59">
        <v>28</v>
      </c>
      <c r="Z59">
        <v>28.97</v>
      </c>
      <c r="AA59">
        <v>0</v>
      </c>
      <c r="AB59">
        <v>-180</v>
      </c>
    </row>
    <row r="60" spans="7:28">
      <c r="G60" t="s">
        <v>102</v>
      </c>
      <c r="H60" s="115">
        <v>121.67</v>
      </c>
      <c r="I60" s="88">
        <v>19.309999999999999</v>
      </c>
      <c r="J60" s="88">
        <v>0</v>
      </c>
      <c r="K60" s="88">
        <v>28.97</v>
      </c>
      <c r="L60" s="88">
        <v>28</v>
      </c>
      <c r="M60" s="116">
        <v>0</v>
      </c>
      <c r="N60" s="115">
        <v>0</v>
      </c>
      <c r="O60" s="88">
        <v>0</v>
      </c>
      <c r="P60" s="88">
        <v>-110</v>
      </c>
      <c r="Q60" s="88">
        <v>0</v>
      </c>
      <c r="R60" s="88">
        <v>0</v>
      </c>
      <c r="S60" s="116">
        <v>0</v>
      </c>
      <c r="U60" s="115">
        <v>-110</v>
      </c>
      <c r="V60" s="116">
        <v>197.95</v>
      </c>
      <c r="W60">
        <v>121.67</v>
      </c>
      <c r="X60">
        <v>19.309999999999999</v>
      </c>
      <c r="Y60">
        <v>28</v>
      </c>
      <c r="Z60">
        <v>28.97</v>
      </c>
      <c r="AA60">
        <v>0</v>
      </c>
      <c r="AB60">
        <v>-110</v>
      </c>
    </row>
    <row r="61" spans="7:28">
      <c r="G61" t="s">
        <v>103</v>
      </c>
      <c r="H61" s="115">
        <v>167.05</v>
      </c>
      <c r="I61" s="88">
        <v>14.48</v>
      </c>
      <c r="J61" s="88">
        <v>0</v>
      </c>
      <c r="K61" s="88">
        <v>28.97</v>
      </c>
      <c r="L61" s="88">
        <v>33.31</v>
      </c>
      <c r="M61" s="116">
        <v>0</v>
      </c>
      <c r="N61" s="115">
        <v>0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-100</v>
      </c>
      <c r="V61" s="116">
        <v>243.81</v>
      </c>
      <c r="W61">
        <v>167.05</v>
      </c>
      <c r="X61">
        <v>14.48</v>
      </c>
      <c r="Y61">
        <v>33.31</v>
      </c>
      <c r="Z61">
        <v>28.97</v>
      </c>
      <c r="AA61">
        <v>0</v>
      </c>
      <c r="AB61">
        <v>-100</v>
      </c>
    </row>
    <row r="62" spans="7:28">
      <c r="G62" t="s">
        <v>104</v>
      </c>
      <c r="H62" s="115">
        <v>144.83000000000001</v>
      </c>
      <c r="I62" s="88">
        <v>0</v>
      </c>
      <c r="J62" s="88">
        <v>0</v>
      </c>
      <c r="K62" s="88">
        <v>82.08</v>
      </c>
      <c r="L62" s="88">
        <v>25.11</v>
      </c>
      <c r="M62" s="116">
        <v>0</v>
      </c>
      <c r="N62" s="115">
        <v>0</v>
      </c>
      <c r="O62" s="88">
        <v>-5</v>
      </c>
      <c r="P62" s="88">
        <v>-100</v>
      </c>
      <c r="Q62" s="88">
        <v>0</v>
      </c>
      <c r="R62" s="88">
        <v>0</v>
      </c>
      <c r="S62" s="116">
        <v>0</v>
      </c>
      <c r="U62" s="115">
        <v>-105</v>
      </c>
      <c r="V62" s="116">
        <v>252.02</v>
      </c>
      <c r="W62">
        <v>144.83000000000001</v>
      </c>
      <c r="X62">
        <v>-5</v>
      </c>
      <c r="Y62">
        <v>25.11</v>
      </c>
      <c r="Z62">
        <v>82.08</v>
      </c>
      <c r="AA62">
        <v>0</v>
      </c>
      <c r="AB62">
        <v>-100</v>
      </c>
    </row>
    <row r="63" spans="7:28">
      <c r="G63" t="s">
        <v>105</v>
      </c>
      <c r="H63" s="115">
        <v>175.75</v>
      </c>
      <c r="I63" s="88">
        <v>19.309999999999999</v>
      </c>
      <c r="J63" s="88">
        <v>0</v>
      </c>
      <c r="K63" s="88">
        <v>38.619999999999997</v>
      </c>
      <c r="L63" s="88">
        <v>28</v>
      </c>
      <c r="M63" s="116">
        <v>0</v>
      </c>
      <c r="N63" s="115">
        <v>0</v>
      </c>
      <c r="O63" s="88">
        <v>0</v>
      </c>
      <c r="P63" s="88">
        <v>-80</v>
      </c>
      <c r="Q63" s="88">
        <v>0</v>
      </c>
      <c r="R63" s="88">
        <v>0</v>
      </c>
      <c r="S63" s="116">
        <v>0</v>
      </c>
      <c r="U63" s="115">
        <v>-80</v>
      </c>
      <c r="V63" s="116">
        <v>261.68</v>
      </c>
      <c r="W63">
        <v>175.75</v>
      </c>
      <c r="X63">
        <v>19.309999999999999</v>
      </c>
      <c r="Y63">
        <v>28</v>
      </c>
      <c r="Z63">
        <v>38.619999999999997</v>
      </c>
      <c r="AA63">
        <v>0</v>
      </c>
      <c r="AB63">
        <v>-80</v>
      </c>
    </row>
    <row r="64" spans="7:28">
      <c r="G64" t="s">
        <v>106</v>
      </c>
      <c r="H64" s="115">
        <v>161.27000000000001</v>
      </c>
      <c r="I64" s="88">
        <v>38.619999999999997</v>
      </c>
      <c r="J64" s="88">
        <v>0</v>
      </c>
      <c r="K64" s="88">
        <v>38.619999999999997</v>
      </c>
      <c r="L64" s="88">
        <v>28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266.51</v>
      </c>
      <c r="W64">
        <v>161.27000000000001</v>
      </c>
      <c r="X64">
        <v>38.619999999999997</v>
      </c>
      <c r="Y64">
        <v>28</v>
      </c>
      <c r="Z64">
        <v>38.619999999999997</v>
      </c>
      <c r="AA64">
        <v>0</v>
      </c>
      <c r="AB64">
        <v>0</v>
      </c>
    </row>
    <row r="65" spans="7:28">
      <c r="G65" t="s">
        <v>107</v>
      </c>
      <c r="H65" s="115">
        <v>218.24</v>
      </c>
      <c r="I65" s="88">
        <v>86.9</v>
      </c>
      <c r="J65" s="88">
        <v>0</v>
      </c>
      <c r="K65" s="88">
        <v>38.619999999999997</v>
      </c>
      <c r="L65" s="88">
        <v>29.93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373.69</v>
      </c>
      <c r="W65">
        <v>218.24</v>
      </c>
      <c r="X65">
        <v>86.9</v>
      </c>
      <c r="Y65">
        <v>29.93</v>
      </c>
      <c r="Z65">
        <v>38.619999999999997</v>
      </c>
      <c r="AA65">
        <v>0</v>
      </c>
      <c r="AB65">
        <v>0</v>
      </c>
    </row>
    <row r="66" spans="7:28">
      <c r="G66" t="s">
        <v>108</v>
      </c>
      <c r="H66" s="115">
        <v>218.23</v>
      </c>
      <c r="I66" s="88">
        <v>86.9</v>
      </c>
      <c r="J66" s="88">
        <v>0</v>
      </c>
      <c r="K66" s="88">
        <v>72.42</v>
      </c>
      <c r="L66" s="88">
        <v>28.97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406.52</v>
      </c>
      <c r="W66">
        <v>218.23</v>
      </c>
      <c r="X66">
        <v>86.9</v>
      </c>
      <c r="Y66">
        <v>28.97</v>
      </c>
      <c r="Z66">
        <v>72.42</v>
      </c>
      <c r="AA66">
        <v>0</v>
      </c>
      <c r="AB66">
        <v>0</v>
      </c>
    </row>
    <row r="67" spans="7:28">
      <c r="G67" t="s">
        <v>109</v>
      </c>
      <c r="H67" s="115">
        <v>367.89</v>
      </c>
      <c r="I67" s="88">
        <v>57.94</v>
      </c>
      <c r="J67" s="88">
        <v>72.42</v>
      </c>
      <c r="K67" s="88">
        <v>38.619999999999997</v>
      </c>
      <c r="L67" s="88">
        <v>34.28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571.15</v>
      </c>
      <c r="W67">
        <v>367.89</v>
      </c>
      <c r="X67">
        <v>57.94</v>
      </c>
      <c r="Y67">
        <v>34.28</v>
      </c>
      <c r="Z67">
        <v>38.619999999999997</v>
      </c>
      <c r="AA67">
        <v>0</v>
      </c>
      <c r="AB67">
        <v>72.42</v>
      </c>
    </row>
    <row r="68" spans="7:28">
      <c r="G68" t="s">
        <v>110</v>
      </c>
      <c r="H68" s="115">
        <v>327.35000000000002</v>
      </c>
      <c r="I68" s="88">
        <v>67.59</v>
      </c>
      <c r="J68" s="88">
        <v>67.59</v>
      </c>
      <c r="K68" s="88">
        <v>38.619999999999997</v>
      </c>
      <c r="L68" s="88">
        <v>24.33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525.48</v>
      </c>
      <c r="W68">
        <v>327.35000000000002</v>
      </c>
      <c r="X68">
        <v>67.59</v>
      </c>
      <c r="Y68">
        <v>24.33</v>
      </c>
      <c r="Z68">
        <v>38.619999999999997</v>
      </c>
      <c r="AA68">
        <v>0</v>
      </c>
      <c r="AB68">
        <v>67.59</v>
      </c>
    </row>
    <row r="69" spans="7:28">
      <c r="G69" t="s">
        <v>111</v>
      </c>
      <c r="H69" s="115">
        <v>414.25</v>
      </c>
      <c r="I69" s="88">
        <v>86.9</v>
      </c>
      <c r="J69" s="88">
        <v>0</v>
      </c>
      <c r="K69" s="88">
        <v>38.619999999999997</v>
      </c>
      <c r="L69" s="88">
        <v>26.07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565.84</v>
      </c>
      <c r="W69">
        <v>414.25</v>
      </c>
      <c r="X69">
        <v>86.9</v>
      </c>
      <c r="Y69">
        <v>26.07</v>
      </c>
      <c r="Z69">
        <v>38.619999999999997</v>
      </c>
      <c r="AA69">
        <v>0</v>
      </c>
      <c r="AB69">
        <v>0</v>
      </c>
    </row>
    <row r="70" spans="7:28">
      <c r="G70" t="s">
        <v>112</v>
      </c>
      <c r="H70" s="115">
        <v>437.42</v>
      </c>
      <c r="I70" s="88">
        <v>96.56</v>
      </c>
      <c r="J70" s="88">
        <v>0</v>
      </c>
      <c r="K70" s="88">
        <v>62.76</v>
      </c>
      <c r="L70" s="88">
        <v>25.11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621.85</v>
      </c>
      <c r="W70">
        <v>437.42</v>
      </c>
      <c r="X70">
        <v>96.56</v>
      </c>
      <c r="Y70">
        <v>25.11</v>
      </c>
      <c r="Z70">
        <v>62.76</v>
      </c>
      <c r="AA70">
        <v>0</v>
      </c>
      <c r="AB70">
        <v>0</v>
      </c>
    </row>
    <row r="71" spans="7:28">
      <c r="G71" t="s">
        <v>113</v>
      </c>
      <c r="H71" s="115">
        <v>351.47</v>
      </c>
      <c r="I71" s="88">
        <v>77.25</v>
      </c>
      <c r="J71" s="88">
        <v>0</v>
      </c>
      <c r="K71" s="88">
        <v>53.11</v>
      </c>
      <c r="L71" s="88">
        <v>24.14</v>
      </c>
      <c r="M71" s="116">
        <v>0</v>
      </c>
      <c r="N71" s="115">
        <v>0</v>
      </c>
      <c r="O71" s="88">
        <v>0</v>
      </c>
      <c r="P71" s="88">
        <v>-85</v>
      </c>
      <c r="Q71" s="88">
        <v>0</v>
      </c>
      <c r="R71" s="88">
        <v>0</v>
      </c>
      <c r="S71" s="116">
        <v>0</v>
      </c>
      <c r="U71" s="115">
        <v>-85</v>
      </c>
      <c r="V71" s="116">
        <v>505.97</v>
      </c>
      <c r="W71">
        <v>351.47</v>
      </c>
      <c r="X71">
        <v>77.25</v>
      </c>
      <c r="Y71">
        <v>24.14</v>
      </c>
      <c r="Z71">
        <v>53.11</v>
      </c>
      <c r="AA71">
        <v>0</v>
      </c>
      <c r="AB71">
        <v>-85</v>
      </c>
    </row>
    <row r="72" spans="7:28">
      <c r="G72" t="s">
        <v>114</v>
      </c>
      <c r="H72" s="115">
        <v>349.56</v>
      </c>
      <c r="I72" s="88">
        <v>86.9</v>
      </c>
      <c r="J72" s="88">
        <v>0</v>
      </c>
      <c r="K72" s="88">
        <v>43.45</v>
      </c>
      <c r="L72" s="88">
        <v>23.17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-30</v>
      </c>
      <c r="V72" s="116">
        <v>503.08</v>
      </c>
      <c r="W72">
        <v>349.56</v>
      </c>
      <c r="X72">
        <v>86.9</v>
      </c>
      <c r="Y72">
        <v>23.17</v>
      </c>
      <c r="Z72">
        <v>43.45</v>
      </c>
      <c r="AA72">
        <v>0</v>
      </c>
      <c r="AB72">
        <v>-30</v>
      </c>
    </row>
    <row r="73" spans="7:28">
      <c r="G73" t="s">
        <v>115</v>
      </c>
      <c r="H73" s="115">
        <v>238.51</v>
      </c>
      <c r="I73" s="88">
        <v>91.73</v>
      </c>
      <c r="J73" s="88">
        <v>0</v>
      </c>
      <c r="K73" s="88">
        <v>43.45</v>
      </c>
      <c r="L73" s="88">
        <v>27.52</v>
      </c>
      <c r="M73" s="116">
        <v>0</v>
      </c>
      <c r="N73" s="115">
        <v>0</v>
      </c>
      <c r="O73" s="88">
        <v>0</v>
      </c>
      <c r="P73" s="88">
        <v>-90</v>
      </c>
      <c r="Q73" s="88">
        <v>0</v>
      </c>
      <c r="R73" s="88">
        <v>0</v>
      </c>
      <c r="S73" s="116">
        <v>0</v>
      </c>
      <c r="U73" s="115">
        <v>-90</v>
      </c>
      <c r="V73" s="116">
        <v>401.21</v>
      </c>
      <c r="W73">
        <v>238.51</v>
      </c>
      <c r="X73">
        <v>91.73</v>
      </c>
      <c r="Y73">
        <v>27.52</v>
      </c>
      <c r="Z73">
        <v>43.45</v>
      </c>
      <c r="AA73">
        <v>0</v>
      </c>
      <c r="AB73">
        <v>-90</v>
      </c>
    </row>
    <row r="74" spans="7:28">
      <c r="G74" t="s">
        <v>116</v>
      </c>
      <c r="H74" s="115">
        <v>261.68</v>
      </c>
      <c r="I74" s="88">
        <v>91.73</v>
      </c>
      <c r="J74" s="88">
        <v>0</v>
      </c>
      <c r="K74" s="88">
        <v>82.08</v>
      </c>
      <c r="L74" s="88">
        <v>18.54</v>
      </c>
      <c r="M74" s="116">
        <v>0</v>
      </c>
      <c r="N74" s="115">
        <v>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>
        <v>-100</v>
      </c>
      <c r="V74" s="116">
        <v>454.03</v>
      </c>
      <c r="W74">
        <v>261.68</v>
      </c>
      <c r="X74">
        <v>91.73</v>
      </c>
      <c r="Y74">
        <v>18.54</v>
      </c>
      <c r="Z74">
        <v>82.08</v>
      </c>
      <c r="AA74">
        <v>0</v>
      </c>
      <c r="AB74">
        <v>-100</v>
      </c>
    </row>
    <row r="75" spans="7:28">
      <c r="G75" t="s">
        <v>117</v>
      </c>
      <c r="H75" s="115">
        <v>189.26</v>
      </c>
      <c r="I75" s="88">
        <v>43.45</v>
      </c>
      <c r="J75" s="88">
        <v>0</v>
      </c>
      <c r="K75" s="88">
        <v>24.14</v>
      </c>
      <c r="L75" s="88">
        <v>20.28</v>
      </c>
      <c r="M75" s="116">
        <v>0</v>
      </c>
      <c r="N75" s="115">
        <v>0</v>
      </c>
      <c r="O75" s="88">
        <v>0</v>
      </c>
      <c r="P75" s="88">
        <v>-130</v>
      </c>
      <c r="Q75" s="88">
        <v>0</v>
      </c>
      <c r="R75" s="88">
        <v>0</v>
      </c>
      <c r="S75" s="116">
        <v>0</v>
      </c>
      <c r="U75" s="115">
        <v>-130</v>
      </c>
      <c r="V75" s="116">
        <v>277.13</v>
      </c>
      <c r="W75">
        <v>189.26</v>
      </c>
      <c r="X75">
        <v>43.45</v>
      </c>
      <c r="Y75">
        <v>20.28</v>
      </c>
      <c r="Z75">
        <v>24.14</v>
      </c>
      <c r="AA75">
        <v>0</v>
      </c>
      <c r="AB75">
        <v>-130</v>
      </c>
    </row>
    <row r="76" spans="7:28">
      <c r="G76" t="s">
        <v>118</v>
      </c>
      <c r="H76" s="115">
        <v>204.71</v>
      </c>
      <c r="I76" s="88">
        <v>53.11</v>
      </c>
      <c r="J76" s="88">
        <v>0</v>
      </c>
      <c r="K76" s="88">
        <v>53.11</v>
      </c>
      <c r="L76" s="88">
        <v>19.309999999999999</v>
      </c>
      <c r="M76" s="116">
        <v>0</v>
      </c>
      <c r="N76" s="115">
        <v>0</v>
      </c>
      <c r="O76" s="88">
        <v>0</v>
      </c>
      <c r="P76" s="88">
        <v>-90</v>
      </c>
      <c r="Q76" s="88">
        <v>0</v>
      </c>
      <c r="R76" s="88">
        <v>0</v>
      </c>
      <c r="S76" s="116">
        <v>0</v>
      </c>
      <c r="U76" s="115">
        <v>-90</v>
      </c>
      <c r="V76" s="116">
        <v>330.24</v>
      </c>
      <c r="W76">
        <v>204.71</v>
      </c>
      <c r="X76">
        <v>53.11</v>
      </c>
      <c r="Y76">
        <v>19.309999999999999</v>
      </c>
      <c r="Z76">
        <v>53.11</v>
      </c>
      <c r="AA76">
        <v>0</v>
      </c>
      <c r="AB76">
        <v>-90</v>
      </c>
    </row>
    <row r="77" spans="7:28">
      <c r="G77" t="s">
        <v>119</v>
      </c>
      <c r="H77" s="115">
        <v>229.81</v>
      </c>
      <c r="I77" s="88">
        <v>43.45</v>
      </c>
      <c r="J77" s="88">
        <v>0</v>
      </c>
      <c r="K77" s="88">
        <v>53.11</v>
      </c>
      <c r="L77" s="88">
        <v>0</v>
      </c>
      <c r="M77" s="116">
        <v>3.09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329.46</v>
      </c>
      <c r="W77">
        <v>229.81</v>
      </c>
      <c r="X77">
        <v>43.45</v>
      </c>
      <c r="Y77">
        <v>0</v>
      </c>
      <c r="Z77">
        <v>53.11</v>
      </c>
      <c r="AA77">
        <v>3.09</v>
      </c>
      <c r="AB77">
        <v>0</v>
      </c>
    </row>
    <row r="78" spans="7:28">
      <c r="G78" t="s">
        <v>120</v>
      </c>
      <c r="H78" s="115">
        <v>220.16</v>
      </c>
      <c r="I78" s="88">
        <v>43.45</v>
      </c>
      <c r="J78" s="88">
        <v>0</v>
      </c>
      <c r="K78" s="88">
        <v>43.45</v>
      </c>
      <c r="L78" s="88">
        <v>0</v>
      </c>
      <c r="M78" s="116">
        <v>2.8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309.86</v>
      </c>
      <c r="W78">
        <v>220.16</v>
      </c>
      <c r="X78">
        <v>43.45</v>
      </c>
      <c r="Y78">
        <v>0</v>
      </c>
      <c r="Z78">
        <v>43.45</v>
      </c>
      <c r="AA78">
        <v>2.8</v>
      </c>
      <c r="AB78">
        <v>0</v>
      </c>
    </row>
    <row r="79" spans="7:28">
      <c r="G79" t="s">
        <v>121</v>
      </c>
      <c r="H79" s="115">
        <v>181.36</v>
      </c>
      <c r="I79" s="88">
        <v>60.97</v>
      </c>
      <c r="J79" s="88">
        <v>0</v>
      </c>
      <c r="K79" s="88">
        <v>34.29</v>
      </c>
      <c r="L79" s="88">
        <v>17.149999999999999</v>
      </c>
      <c r="M79" s="116">
        <v>0</v>
      </c>
      <c r="N79" s="115">
        <v>0</v>
      </c>
      <c r="O79" s="88">
        <v>0</v>
      </c>
      <c r="P79" s="88">
        <v>-100</v>
      </c>
      <c r="Q79" s="88">
        <v>0</v>
      </c>
      <c r="R79" s="88">
        <v>0</v>
      </c>
      <c r="S79" s="116">
        <v>0</v>
      </c>
      <c r="U79" s="115">
        <v>-100</v>
      </c>
      <c r="V79" s="116">
        <v>293.77</v>
      </c>
      <c r="W79">
        <v>181.36</v>
      </c>
      <c r="X79">
        <v>60.97</v>
      </c>
      <c r="Y79">
        <v>17.149999999999999</v>
      </c>
      <c r="Z79">
        <v>34.29</v>
      </c>
      <c r="AA79">
        <v>0</v>
      </c>
      <c r="AB79">
        <v>-100</v>
      </c>
    </row>
    <row r="80" spans="7:28">
      <c r="G80" t="s">
        <v>122</v>
      </c>
      <c r="H80" s="115">
        <v>145.72</v>
      </c>
      <c r="I80" s="88">
        <v>53.11</v>
      </c>
      <c r="J80" s="88">
        <v>0</v>
      </c>
      <c r="K80" s="88">
        <v>35.619999999999997</v>
      </c>
      <c r="L80" s="88">
        <v>0</v>
      </c>
      <c r="M80" s="116">
        <v>0</v>
      </c>
      <c r="N80" s="115">
        <v>0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>
        <v>-50</v>
      </c>
      <c r="V80" s="116">
        <v>234.45</v>
      </c>
      <c r="W80">
        <v>145.72</v>
      </c>
      <c r="X80">
        <v>53.11</v>
      </c>
      <c r="Y80">
        <v>0</v>
      </c>
      <c r="Z80">
        <v>35.619999999999997</v>
      </c>
      <c r="AA80">
        <v>0</v>
      </c>
      <c r="AB80">
        <v>-50</v>
      </c>
    </row>
    <row r="81" spans="7:28">
      <c r="G81" t="s">
        <v>123</v>
      </c>
      <c r="H81" s="115">
        <v>112.96</v>
      </c>
      <c r="I81" s="88">
        <v>62.46</v>
      </c>
      <c r="J81" s="88">
        <v>0</v>
      </c>
      <c r="K81" s="88">
        <v>28.63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204.05</v>
      </c>
      <c r="W81">
        <v>112.96</v>
      </c>
      <c r="X81">
        <v>62.46</v>
      </c>
      <c r="Y81">
        <v>0</v>
      </c>
      <c r="Z81">
        <v>28.63</v>
      </c>
      <c r="AA81">
        <v>0</v>
      </c>
      <c r="AB81">
        <v>0</v>
      </c>
    </row>
    <row r="82" spans="7:28">
      <c r="G82" t="s">
        <v>124</v>
      </c>
      <c r="H82" s="115">
        <v>109.8</v>
      </c>
      <c r="I82" s="88">
        <v>49.91</v>
      </c>
      <c r="J82" s="88">
        <v>0</v>
      </c>
      <c r="K82" s="88">
        <v>27.45</v>
      </c>
      <c r="L82" s="88">
        <v>0</v>
      </c>
      <c r="M82" s="116">
        <v>0</v>
      </c>
      <c r="N82" s="115">
        <v>0</v>
      </c>
      <c r="O82" s="88">
        <v>0</v>
      </c>
      <c r="P82" s="88">
        <v>-10</v>
      </c>
      <c r="Q82" s="88">
        <v>0</v>
      </c>
      <c r="R82" s="88">
        <v>0</v>
      </c>
      <c r="S82" s="116">
        <v>0</v>
      </c>
      <c r="U82" s="115">
        <v>-10</v>
      </c>
      <c r="V82" s="116">
        <v>187.16</v>
      </c>
      <c r="W82">
        <v>109.8</v>
      </c>
      <c r="X82">
        <v>49.91</v>
      </c>
      <c r="Y82">
        <v>0</v>
      </c>
      <c r="Z82">
        <v>27.45</v>
      </c>
      <c r="AA82">
        <v>0</v>
      </c>
      <c r="AB82">
        <v>-10</v>
      </c>
    </row>
    <row r="83" spans="7:28">
      <c r="G83" t="s">
        <v>125</v>
      </c>
      <c r="H83" s="115">
        <v>152.88999999999999</v>
      </c>
      <c r="I83" s="88">
        <v>78.47</v>
      </c>
      <c r="J83" s="88">
        <v>50.96</v>
      </c>
      <c r="K83" s="88">
        <v>30.58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312.89999999999998</v>
      </c>
      <c r="W83">
        <v>152.88999999999999</v>
      </c>
      <c r="X83">
        <v>78.47</v>
      </c>
      <c r="Y83">
        <v>0</v>
      </c>
      <c r="Z83">
        <v>30.58</v>
      </c>
      <c r="AA83">
        <v>0</v>
      </c>
      <c r="AB83">
        <v>50.96</v>
      </c>
    </row>
    <row r="84" spans="7:28">
      <c r="G84" t="s">
        <v>126</v>
      </c>
      <c r="H84" s="115">
        <v>163.87</v>
      </c>
      <c r="I84" s="88">
        <v>90.13</v>
      </c>
      <c r="J84" s="88">
        <v>54.62</v>
      </c>
      <c r="K84" s="88">
        <v>30.04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338.66</v>
      </c>
      <c r="W84">
        <v>163.87</v>
      </c>
      <c r="X84">
        <v>90.13</v>
      </c>
      <c r="Y84">
        <v>0</v>
      </c>
      <c r="Z84">
        <v>30.04</v>
      </c>
      <c r="AA84">
        <v>0</v>
      </c>
      <c r="AB84">
        <v>54.62</v>
      </c>
    </row>
    <row r="85" spans="7:28">
      <c r="G85" t="s">
        <v>127</v>
      </c>
      <c r="H85" s="115">
        <v>97.37</v>
      </c>
      <c r="I85" s="88">
        <v>69.62</v>
      </c>
      <c r="J85" s="88">
        <v>97.37</v>
      </c>
      <c r="K85" s="88">
        <v>26.78</v>
      </c>
      <c r="L85" s="88">
        <v>12.9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304.04000000000002</v>
      </c>
      <c r="W85">
        <v>97.37</v>
      </c>
      <c r="X85">
        <v>69.62</v>
      </c>
      <c r="Y85">
        <v>12.9</v>
      </c>
      <c r="Z85">
        <v>26.78</v>
      </c>
      <c r="AA85">
        <v>0</v>
      </c>
      <c r="AB85">
        <v>97.37</v>
      </c>
    </row>
    <row r="86" spans="7:28">
      <c r="G86" t="s">
        <v>128</v>
      </c>
      <c r="H86" s="115">
        <v>98.58</v>
      </c>
      <c r="I86" s="88">
        <v>75.91</v>
      </c>
      <c r="J86" s="88">
        <v>98.58</v>
      </c>
      <c r="K86" s="88">
        <v>27.11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300.18</v>
      </c>
      <c r="W86">
        <v>98.58</v>
      </c>
      <c r="X86">
        <v>75.91</v>
      </c>
      <c r="Y86">
        <v>0</v>
      </c>
      <c r="Z86">
        <v>27.11</v>
      </c>
      <c r="AA86">
        <v>0</v>
      </c>
      <c r="AB86">
        <v>98.58</v>
      </c>
    </row>
    <row r="87" spans="7:28">
      <c r="G87" t="s">
        <v>129</v>
      </c>
      <c r="H87" s="115">
        <v>63.32</v>
      </c>
      <c r="I87" s="88">
        <v>46.44</v>
      </c>
      <c r="J87" s="88">
        <v>147.75</v>
      </c>
      <c r="K87" s="88">
        <v>27.44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284.95</v>
      </c>
      <c r="W87">
        <v>63.32</v>
      </c>
      <c r="X87">
        <v>46.44</v>
      </c>
      <c r="Y87">
        <v>0</v>
      </c>
      <c r="Z87">
        <v>27.44</v>
      </c>
      <c r="AA87">
        <v>0</v>
      </c>
      <c r="AB87">
        <v>147.75</v>
      </c>
    </row>
    <row r="88" spans="7:28">
      <c r="G88" t="s">
        <v>130</v>
      </c>
      <c r="H88" s="115">
        <v>19.899999999999999</v>
      </c>
      <c r="I88" s="88">
        <v>43.77</v>
      </c>
      <c r="J88" s="88">
        <v>139.28</v>
      </c>
      <c r="K88" s="88">
        <v>21.89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224.84</v>
      </c>
      <c r="W88">
        <v>19.899999999999999</v>
      </c>
      <c r="X88">
        <v>43.77</v>
      </c>
      <c r="Y88">
        <v>0</v>
      </c>
      <c r="Z88">
        <v>21.89</v>
      </c>
      <c r="AA88">
        <v>0</v>
      </c>
      <c r="AB88">
        <v>139.28</v>
      </c>
    </row>
    <row r="89" spans="7:28">
      <c r="G89" t="s">
        <v>131</v>
      </c>
      <c r="H89" s="115">
        <v>10.99</v>
      </c>
      <c r="I89" s="88">
        <v>40.29</v>
      </c>
      <c r="J89" s="88">
        <v>150.19</v>
      </c>
      <c r="K89" s="88">
        <v>20.149999999999999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221.62</v>
      </c>
      <c r="W89">
        <v>10.99</v>
      </c>
      <c r="X89">
        <v>40.29</v>
      </c>
      <c r="Y89">
        <v>0</v>
      </c>
      <c r="Z89">
        <v>20.149999999999999</v>
      </c>
      <c r="AA89">
        <v>0</v>
      </c>
      <c r="AB89">
        <v>150.19</v>
      </c>
    </row>
    <row r="90" spans="7:28">
      <c r="G90" t="s">
        <v>132</v>
      </c>
      <c r="H90" s="115">
        <v>5.47</v>
      </c>
      <c r="I90" s="88">
        <v>52.07</v>
      </c>
      <c r="J90" s="88">
        <v>149.30000000000001</v>
      </c>
      <c r="K90" s="88">
        <v>20.03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226.87</v>
      </c>
      <c r="W90">
        <v>5.47</v>
      </c>
      <c r="X90">
        <v>52.07</v>
      </c>
      <c r="Y90">
        <v>0</v>
      </c>
      <c r="Z90">
        <v>20.03</v>
      </c>
      <c r="AA90">
        <v>0</v>
      </c>
      <c r="AB90">
        <v>149.30000000000001</v>
      </c>
    </row>
    <row r="91" spans="7:28">
      <c r="G91" t="s">
        <v>133</v>
      </c>
      <c r="H91" s="115">
        <v>26.4</v>
      </c>
      <c r="I91" s="88">
        <v>29.81</v>
      </c>
      <c r="J91" s="88">
        <v>39.75</v>
      </c>
      <c r="K91" s="88">
        <v>21.29</v>
      </c>
      <c r="L91" s="88">
        <v>7.24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124.49</v>
      </c>
      <c r="W91">
        <v>26.4</v>
      </c>
      <c r="X91">
        <v>29.81</v>
      </c>
      <c r="Y91">
        <v>7.24</v>
      </c>
      <c r="Z91">
        <v>21.29</v>
      </c>
      <c r="AA91">
        <v>0</v>
      </c>
      <c r="AB91">
        <v>39.75</v>
      </c>
    </row>
    <row r="92" spans="7:28">
      <c r="G92" t="s">
        <v>134</v>
      </c>
      <c r="H92" s="115">
        <v>45.64</v>
      </c>
      <c r="I92" s="88">
        <v>58.45</v>
      </c>
      <c r="J92" s="88">
        <v>114.12</v>
      </c>
      <c r="K92" s="88">
        <v>15.3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233.51</v>
      </c>
      <c r="W92">
        <v>45.64</v>
      </c>
      <c r="X92">
        <v>58.45</v>
      </c>
      <c r="Y92">
        <v>0</v>
      </c>
      <c r="Z92">
        <v>15.3</v>
      </c>
      <c r="AA92">
        <v>0</v>
      </c>
      <c r="AB92">
        <v>114.12</v>
      </c>
    </row>
    <row r="93" spans="7:28">
      <c r="G93" t="s">
        <v>135</v>
      </c>
      <c r="H93" s="115">
        <v>96.66</v>
      </c>
      <c r="I93" s="88">
        <v>50.64</v>
      </c>
      <c r="J93" s="88">
        <v>69.05</v>
      </c>
      <c r="K93" s="88">
        <v>12.66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229.01</v>
      </c>
      <c r="W93">
        <v>96.66</v>
      </c>
      <c r="X93">
        <v>50.64</v>
      </c>
      <c r="Y93">
        <v>0</v>
      </c>
      <c r="Z93">
        <v>12.66</v>
      </c>
      <c r="AA93">
        <v>0</v>
      </c>
      <c r="AB93">
        <v>69.05</v>
      </c>
    </row>
    <row r="94" spans="7:28">
      <c r="G94" t="s">
        <v>136</v>
      </c>
      <c r="H94" s="115">
        <v>97.39</v>
      </c>
      <c r="I94" s="88">
        <v>51.01</v>
      </c>
      <c r="J94" s="88">
        <v>150.72</v>
      </c>
      <c r="K94" s="88">
        <v>17.39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316.51</v>
      </c>
      <c r="W94">
        <v>97.39</v>
      </c>
      <c r="X94">
        <v>51.01</v>
      </c>
      <c r="Y94">
        <v>0</v>
      </c>
      <c r="Z94">
        <v>17.39</v>
      </c>
      <c r="AA94">
        <v>0</v>
      </c>
      <c r="AB94">
        <v>150.72</v>
      </c>
    </row>
    <row r="95" spans="7:28">
      <c r="G95" t="s">
        <v>137</v>
      </c>
      <c r="H95" s="115">
        <v>127.49</v>
      </c>
      <c r="I95" s="88">
        <v>70.83</v>
      </c>
      <c r="J95" s="88">
        <v>187.91</v>
      </c>
      <c r="K95" s="88">
        <v>15.9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402.13</v>
      </c>
      <c r="W95">
        <v>127.49</v>
      </c>
      <c r="X95">
        <v>70.83</v>
      </c>
      <c r="Y95">
        <v>0</v>
      </c>
      <c r="Z95">
        <v>15.9</v>
      </c>
      <c r="AA95">
        <v>0</v>
      </c>
      <c r="AB95">
        <v>187.91</v>
      </c>
    </row>
    <row r="96" spans="7:28">
      <c r="G96" t="s">
        <v>138</v>
      </c>
      <c r="H96" s="115">
        <v>51.16</v>
      </c>
      <c r="I96" s="88">
        <v>83.56</v>
      </c>
      <c r="J96" s="88">
        <v>221.7</v>
      </c>
      <c r="K96" s="88">
        <v>15.34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371.76</v>
      </c>
      <c r="W96">
        <v>51.16</v>
      </c>
      <c r="X96">
        <v>83.56</v>
      </c>
      <c r="Y96">
        <v>0</v>
      </c>
      <c r="Z96">
        <v>15.34</v>
      </c>
      <c r="AA96">
        <v>0</v>
      </c>
      <c r="AB96">
        <v>221.7</v>
      </c>
    </row>
    <row r="97" spans="1:83">
      <c r="G97" t="s">
        <v>139</v>
      </c>
      <c r="H97" s="115">
        <v>0</v>
      </c>
      <c r="I97" s="88">
        <v>48.73</v>
      </c>
      <c r="J97" s="88">
        <v>101.54</v>
      </c>
      <c r="K97" s="88">
        <v>22.33</v>
      </c>
      <c r="L97" s="88">
        <v>9.9499999999999993</v>
      </c>
      <c r="M97" s="116">
        <v>0</v>
      </c>
      <c r="N97" s="115">
        <v>-20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-20</v>
      </c>
      <c r="V97" s="116">
        <v>182.55</v>
      </c>
      <c r="W97">
        <v>-20</v>
      </c>
      <c r="X97">
        <v>48.73</v>
      </c>
      <c r="Y97">
        <v>9.9499999999999993</v>
      </c>
      <c r="Z97">
        <v>22.33</v>
      </c>
      <c r="AA97">
        <v>0</v>
      </c>
      <c r="AB97">
        <v>101.54</v>
      </c>
    </row>
    <row r="98" spans="1:83">
      <c r="G98" t="s">
        <v>140</v>
      </c>
      <c r="H98" s="115">
        <v>4.45</v>
      </c>
      <c r="I98" s="88">
        <v>31.14</v>
      </c>
      <c r="J98" s="88">
        <v>111.21</v>
      </c>
      <c r="K98" s="88">
        <v>15.58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162.38</v>
      </c>
      <c r="W98">
        <v>4.45</v>
      </c>
      <c r="X98">
        <v>31.14</v>
      </c>
      <c r="Y98">
        <v>0</v>
      </c>
      <c r="Z98">
        <v>15.58</v>
      </c>
      <c r="AA98">
        <v>0</v>
      </c>
      <c r="AB98">
        <v>111.21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2.1478875000000004</v>
      </c>
      <c r="I99" s="111">
        <f t="shared" ref="I99:BQ99" si="1">SUM(I3:I98)/4000</f>
        <v>0.57047000000000003</v>
      </c>
      <c r="J99" s="111">
        <f t="shared" si="1"/>
        <v>0.72998999999999981</v>
      </c>
      <c r="K99" s="111">
        <f t="shared" si="1"/>
        <v>0.58209250000000001</v>
      </c>
      <c r="L99" s="111">
        <f t="shared" si="1"/>
        <v>0.3149825</v>
      </c>
      <c r="M99" s="111">
        <f t="shared" si="1"/>
        <v>1.4724999999999999E-3</v>
      </c>
      <c r="N99" s="110">
        <f t="shared" si="1"/>
        <v>-0.152</v>
      </c>
      <c r="O99" s="111">
        <f t="shared" si="1"/>
        <v>-0.47125</v>
      </c>
      <c r="P99" s="111">
        <f t="shared" si="1"/>
        <v>-1.8425</v>
      </c>
      <c r="Q99" s="111">
        <f t="shared" si="1"/>
        <v>-4.3749999999999997E-2</v>
      </c>
      <c r="R99" s="111">
        <f t="shared" si="1"/>
        <v>0</v>
      </c>
      <c r="S99" s="112">
        <f t="shared" si="1"/>
        <v>0</v>
      </c>
      <c r="U99" s="110">
        <f t="shared" si="1"/>
        <v>-2.5095000000000001</v>
      </c>
      <c r="V99" s="112">
        <f t="shared" si="1"/>
        <v>4.3468950000000008</v>
      </c>
      <c r="W99">
        <f t="shared" si="1"/>
        <v>1.9958875</v>
      </c>
      <c r="X99">
        <f t="shared" si="1"/>
        <v>9.9220000000000141E-2</v>
      </c>
      <c r="Y99">
        <f t="shared" si="1"/>
        <v>0.3149825</v>
      </c>
      <c r="Z99">
        <f t="shared" si="1"/>
        <v>0.53834249999999995</v>
      </c>
      <c r="AA99">
        <f t="shared" si="1"/>
        <v>1.4724999999999999E-3</v>
      </c>
      <c r="AB99">
        <f t="shared" si="1"/>
        <v>-1.1125100000000001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62.76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62.76</v>
      </c>
      <c r="W36">
        <v>0</v>
      </c>
      <c r="X36">
        <v>0</v>
      </c>
      <c r="Y36">
        <v>62.76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57.94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57.94</v>
      </c>
      <c r="W37">
        <v>0</v>
      </c>
      <c r="X37">
        <v>0</v>
      </c>
      <c r="Y37">
        <v>57.94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19.309999999999999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19.309999999999999</v>
      </c>
      <c r="W38">
        <v>0</v>
      </c>
      <c r="X38">
        <v>0</v>
      </c>
      <c r="Y38">
        <v>19.309999999999999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28.97</v>
      </c>
      <c r="W39">
        <v>0</v>
      </c>
      <c r="X39">
        <v>0</v>
      </c>
      <c r="Y39">
        <v>28.97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33.799999999999997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33.799999999999997</v>
      </c>
      <c r="W40">
        <v>0</v>
      </c>
      <c r="X40">
        <v>0</v>
      </c>
      <c r="Y40">
        <v>33.799999999999997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62.76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62.76</v>
      </c>
      <c r="W41">
        <v>0</v>
      </c>
      <c r="X41">
        <v>0</v>
      </c>
      <c r="Y41">
        <v>62.76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9.66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9.66</v>
      </c>
      <c r="W42">
        <v>0</v>
      </c>
      <c r="X42">
        <v>0</v>
      </c>
      <c r="Y42">
        <v>9.66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57.94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57.94</v>
      </c>
      <c r="W43">
        <v>0</v>
      </c>
      <c r="X43">
        <v>0</v>
      </c>
      <c r="Y43">
        <v>57.94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62.76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62.76</v>
      </c>
      <c r="W44">
        <v>0</v>
      </c>
      <c r="X44">
        <v>0</v>
      </c>
      <c r="Y44">
        <v>62.76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77.25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77.25</v>
      </c>
      <c r="W45">
        <v>0</v>
      </c>
      <c r="X45">
        <v>0</v>
      </c>
      <c r="Y45">
        <v>77.25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19.309999999999999</v>
      </c>
      <c r="W46">
        <v>0</v>
      </c>
      <c r="X46">
        <v>0</v>
      </c>
      <c r="Y46">
        <v>19.309999999999999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77.25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77.25</v>
      </c>
      <c r="W47">
        <v>0</v>
      </c>
      <c r="X47">
        <v>0</v>
      </c>
      <c r="Y47">
        <v>77.25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77.25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77.25</v>
      </c>
      <c r="W48">
        <v>0</v>
      </c>
      <c r="X48">
        <v>0</v>
      </c>
      <c r="Y48">
        <v>77.25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86.9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86.9</v>
      </c>
      <c r="W49">
        <v>0</v>
      </c>
      <c r="X49">
        <v>0</v>
      </c>
      <c r="Y49">
        <v>86.9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28.97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28.97</v>
      </c>
      <c r="W50">
        <v>0</v>
      </c>
      <c r="X50">
        <v>0</v>
      </c>
      <c r="Y50">
        <v>28.97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82.08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82.08</v>
      </c>
      <c r="W51">
        <v>0</v>
      </c>
      <c r="X51">
        <v>0</v>
      </c>
      <c r="Y51">
        <v>82.08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82.08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82.08</v>
      </c>
      <c r="W52">
        <v>0</v>
      </c>
      <c r="X52">
        <v>0</v>
      </c>
      <c r="Y52">
        <v>82.08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91.73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91.73</v>
      </c>
      <c r="W53">
        <v>0</v>
      </c>
      <c r="X53">
        <v>0</v>
      </c>
      <c r="Y53">
        <v>91.73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28.97</v>
      </c>
      <c r="W54">
        <v>0</v>
      </c>
      <c r="X54">
        <v>0</v>
      </c>
      <c r="Y54">
        <v>28.97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86.9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86.9</v>
      </c>
      <c r="W55">
        <v>0</v>
      </c>
      <c r="X55">
        <v>0</v>
      </c>
      <c r="Y55">
        <v>86.9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86.9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86.9</v>
      </c>
      <c r="W56">
        <v>0</v>
      </c>
      <c r="X56">
        <v>0</v>
      </c>
      <c r="Y56">
        <v>86.9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96.56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96.56</v>
      </c>
      <c r="W57">
        <v>0</v>
      </c>
      <c r="X57">
        <v>0</v>
      </c>
      <c r="Y57">
        <v>96.56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28.97</v>
      </c>
      <c r="W58">
        <v>0</v>
      </c>
      <c r="X58">
        <v>0</v>
      </c>
      <c r="Y58">
        <v>28.97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135.18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135.18</v>
      </c>
      <c r="W59">
        <v>0</v>
      </c>
      <c r="X59">
        <v>0</v>
      </c>
      <c r="Y59">
        <v>135.18</v>
      </c>
    </row>
    <row r="60" spans="7:25">
      <c r="G60" t="s">
        <v>102</v>
      </c>
      <c r="H60" s="115">
        <v>140.02000000000001</v>
      </c>
      <c r="I60" s="88">
        <v>0</v>
      </c>
      <c r="J60" s="88">
        <v>0</v>
      </c>
      <c r="K60" s="88">
        <v>135.18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275.2</v>
      </c>
      <c r="W60">
        <v>140.02000000000001</v>
      </c>
      <c r="X60">
        <v>0</v>
      </c>
      <c r="Y60">
        <v>135.18</v>
      </c>
    </row>
    <row r="61" spans="7:25">
      <c r="G61" t="s">
        <v>103</v>
      </c>
      <c r="H61" s="115">
        <v>1.26</v>
      </c>
      <c r="I61" s="88">
        <v>0</v>
      </c>
      <c r="J61" s="88">
        <v>0</v>
      </c>
      <c r="K61" s="88">
        <v>130.35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131.61000000000001</v>
      </c>
      <c r="W61">
        <v>1.26</v>
      </c>
      <c r="X61">
        <v>0</v>
      </c>
      <c r="Y61">
        <v>130.35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57.94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57.94</v>
      </c>
      <c r="W62">
        <v>0</v>
      </c>
      <c r="X62">
        <v>0</v>
      </c>
      <c r="Y62">
        <v>57.94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135.18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135.18</v>
      </c>
      <c r="W63">
        <v>0</v>
      </c>
      <c r="X63">
        <v>0</v>
      </c>
      <c r="Y63">
        <v>135.18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135.18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135.18</v>
      </c>
      <c r="W64">
        <v>0</v>
      </c>
      <c r="X64">
        <v>0</v>
      </c>
      <c r="Y64">
        <v>135.18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135.18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135.18</v>
      </c>
      <c r="W65">
        <v>0</v>
      </c>
      <c r="X65">
        <v>0</v>
      </c>
      <c r="Y65">
        <v>135.18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57.94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57.94</v>
      </c>
      <c r="W66">
        <v>0</v>
      </c>
      <c r="X66">
        <v>0</v>
      </c>
      <c r="Y66">
        <v>57.94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125.53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125.53</v>
      </c>
      <c r="W67">
        <v>0</v>
      </c>
      <c r="X67">
        <v>0</v>
      </c>
      <c r="Y67">
        <v>125.53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125.53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125.53</v>
      </c>
      <c r="W68">
        <v>0</v>
      </c>
      <c r="X68">
        <v>0</v>
      </c>
      <c r="Y68">
        <v>125.53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115.87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115.87</v>
      </c>
      <c r="W69">
        <v>0</v>
      </c>
      <c r="X69">
        <v>0</v>
      </c>
      <c r="Y69">
        <v>115.87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48.28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48.28</v>
      </c>
      <c r="W70">
        <v>0</v>
      </c>
      <c r="X70">
        <v>0</v>
      </c>
      <c r="Y70">
        <v>48.28</v>
      </c>
    </row>
    <row r="71" spans="7:25">
      <c r="G71" t="s">
        <v>113</v>
      </c>
      <c r="H71" s="115">
        <v>115.58</v>
      </c>
      <c r="I71" s="88">
        <v>0</v>
      </c>
      <c r="J71" s="88">
        <v>0</v>
      </c>
      <c r="K71" s="88">
        <v>106.22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221.8</v>
      </c>
      <c r="W71">
        <v>115.58</v>
      </c>
      <c r="X71">
        <v>0</v>
      </c>
      <c r="Y71">
        <v>106.22</v>
      </c>
    </row>
    <row r="72" spans="7:25">
      <c r="G72" t="s">
        <v>114</v>
      </c>
      <c r="H72" s="115">
        <v>96.42</v>
      </c>
      <c r="I72" s="88">
        <v>0</v>
      </c>
      <c r="J72" s="88">
        <v>0</v>
      </c>
      <c r="K72" s="88">
        <v>96.56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192.98</v>
      </c>
      <c r="W72">
        <v>96.42</v>
      </c>
      <c r="X72">
        <v>0</v>
      </c>
      <c r="Y72">
        <v>96.56</v>
      </c>
    </row>
    <row r="73" spans="7:25">
      <c r="G73" t="s">
        <v>115</v>
      </c>
      <c r="H73" s="115">
        <v>48.1</v>
      </c>
      <c r="I73" s="88">
        <v>0</v>
      </c>
      <c r="J73" s="88">
        <v>0</v>
      </c>
      <c r="K73" s="88">
        <v>77.239999999999995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125.34</v>
      </c>
      <c r="W73">
        <v>48.1</v>
      </c>
      <c r="X73">
        <v>0</v>
      </c>
      <c r="Y73">
        <v>77.239999999999995</v>
      </c>
    </row>
    <row r="74" spans="7:25">
      <c r="G74" t="s">
        <v>116</v>
      </c>
      <c r="H74" s="115">
        <v>37.119999999999997</v>
      </c>
      <c r="I74" s="88">
        <v>0</v>
      </c>
      <c r="J74" s="88">
        <v>0</v>
      </c>
      <c r="K74" s="88">
        <v>19.309999999999999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56.43</v>
      </c>
      <c r="W74">
        <v>37.119999999999997</v>
      </c>
      <c r="X74">
        <v>0</v>
      </c>
      <c r="Y74">
        <v>19.309999999999999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57.94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57.94</v>
      </c>
      <c r="W75">
        <v>0</v>
      </c>
      <c r="X75">
        <v>0</v>
      </c>
      <c r="Y75">
        <v>57.94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48.28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48.28</v>
      </c>
      <c r="W76">
        <v>0</v>
      </c>
      <c r="X76">
        <v>0</v>
      </c>
      <c r="Y76">
        <v>48.28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38.619999999999997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38.619999999999997</v>
      </c>
      <c r="W77">
        <v>0</v>
      </c>
      <c r="X77">
        <v>0</v>
      </c>
      <c r="Y77">
        <v>38.619999999999997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38.619999999999997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38.619999999999997</v>
      </c>
      <c r="W79">
        <v>0</v>
      </c>
      <c r="X79">
        <v>0</v>
      </c>
      <c r="Y79">
        <v>38.619999999999997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28.97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28.97</v>
      </c>
      <c r="W80">
        <v>0</v>
      </c>
      <c r="X80">
        <v>0</v>
      </c>
      <c r="Y80">
        <v>28.97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28.97</v>
      </c>
      <c r="W82">
        <v>0</v>
      </c>
      <c r="X82">
        <v>0</v>
      </c>
      <c r="Y82">
        <v>28.97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30.32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30.32</v>
      </c>
      <c r="W90">
        <v>30.32</v>
      </c>
      <c r="X90">
        <v>0</v>
      </c>
      <c r="Y90">
        <v>0</v>
      </c>
    </row>
    <row r="91" spans="7:25">
      <c r="G91" t="s">
        <v>133</v>
      </c>
      <c r="H91" s="115">
        <v>31.86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31.86</v>
      </c>
      <c r="W91">
        <v>31.86</v>
      </c>
      <c r="X91">
        <v>0</v>
      </c>
      <c r="Y91">
        <v>0</v>
      </c>
    </row>
    <row r="92" spans="7:25">
      <c r="G92" t="s">
        <v>134</v>
      </c>
      <c r="H92" s="115">
        <v>12.84</v>
      </c>
      <c r="I92" s="88">
        <v>19.309999999999999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32.15</v>
      </c>
      <c r="W92">
        <v>12.84</v>
      </c>
      <c r="X92">
        <v>19.309999999999999</v>
      </c>
      <c r="Y92">
        <v>0</v>
      </c>
    </row>
    <row r="93" spans="7:25">
      <c r="G93" t="s">
        <v>135</v>
      </c>
      <c r="H93" s="115">
        <v>0</v>
      </c>
      <c r="I93" s="88">
        <v>33.46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33.46</v>
      </c>
      <c r="W93">
        <v>0</v>
      </c>
      <c r="X93">
        <v>33.46</v>
      </c>
      <c r="Y93">
        <v>0</v>
      </c>
    </row>
    <row r="94" spans="7:25">
      <c r="G94" t="s">
        <v>136</v>
      </c>
      <c r="H94" s="115">
        <v>0</v>
      </c>
      <c r="I94" s="88">
        <v>34.25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34.25</v>
      </c>
      <c r="W94">
        <v>0</v>
      </c>
      <c r="X94">
        <v>34.25</v>
      </c>
      <c r="Y94">
        <v>0</v>
      </c>
    </row>
    <row r="95" spans="7:25">
      <c r="G95" t="s">
        <v>137</v>
      </c>
      <c r="H95" s="115">
        <v>0</v>
      </c>
      <c r="I95" s="88">
        <v>39.659999999999997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39.659999999999997</v>
      </c>
      <c r="W95">
        <v>0</v>
      </c>
      <c r="X95">
        <v>39.659999999999997</v>
      </c>
      <c r="Y95">
        <v>0</v>
      </c>
    </row>
    <row r="96" spans="7:25">
      <c r="G96" t="s">
        <v>138</v>
      </c>
      <c r="H96" s="115">
        <v>0</v>
      </c>
      <c r="I96" s="88">
        <v>39.92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39.92</v>
      </c>
      <c r="W96">
        <v>0</v>
      </c>
      <c r="X96">
        <v>39.92</v>
      </c>
      <c r="Y96">
        <v>0</v>
      </c>
    </row>
    <row r="97" spans="1:83">
      <c r="G97" t="s">
        <v>139</v>
      </c>
      <c r="H97" s="115">
        <v>0</v>
      </c>
      <c r="I97" s="88">
        <v>39.64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39.64</v>
      </c>
      <c r="W97">
        <v>0</v>
      </c>
      <c r="X97">
        <v>39.64</v>
      </c>
      <c r="Y97">
        <v>0</v>
      </c>
    </row>
    <row r="98" spans="1:83">
      <c r="G98" t="s">
        <v>140</v>
      </c>
      <c r="H98" s="115">
        <v>0</v>
      </c>
      <c r="I98" s="88">
        <v>39.25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39.25</v>
      </c>
      <c r="W98">
        <v>0</v>
      </c>
      <c r="X98">
        <v>39.25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0.12838000000000002</v>
      </c>
      <c r="I99" s="111">
        <f t="shared" ref="I99:BQ99" si="1">SUM(I3:I98)/4000</f>
        <v>6.1372500000000003E-2</v>
      </c>
      <c r="J99" s="111">
        <f t="shared" si="1"/>
        <v>0</v>
      </c>
      <c r="K99" s="111">
        <f t="shared" si="1"/>
        <v>0.80627249999999995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0.99602500000000005</v>
      </c>
      <c r="W99">
        <f t="shared" si="1"/>
        <v>0.12838000000000002</v>
      </c>
      <c r="X99">
        <f t="shared" si="1"/>
        <v>6.1372500000000003E-2</v>
      </c>
      <c r="Y99">
        <f t="shared" si="1"/>
        <v>0.80627249999999995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44747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8.0526765907764162</v>
      </c>
      <c r="F3">
        <f>GT_Spot!P3</f>
        <v>0</v>
      </c>
      <c r="G3">
        <f>PPCL_NG!P3</f>
        <v>33.950000000000003</v>
      </c>
      <c r="H3">
        <f>PPCL_Spot!P3</f>
        <v>6.52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1018.1667232514288</v>
      </c>
      <c r="P3" s="77">
        <v>118.02000000000002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65.27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1288.8700000000001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24.001642718611407</v>
      </c>
      <c r="AD3">
        <f>SUM(B3:AB3,AI3:AR3)-AC3</f>
        <v>2703.4577571235936</v>
      </c>
      <c r="AE3">
        <f>'IDT-1'!B3</f>
        <v>188</v>
      </c>
      <c r="AF3" s="26"/>
      <c r="AG3">
        <f>SUM(AD3:AF3)+AT3</f>
        <v>2933.4577571235936</v>
      </c>
      <c r="AI3" s="75">
        <f>PXIL!H3</f>
        <v>0</v>
      </c>
      <c r="AJ3" s="75">
        <f>PXIL!N3</f>
        <v>0</v>
      </c>
      <c r="AK3" s="75">
        <f>RTM_IEX!H3</f>
        <v>88.99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8.0526765907764162</v>
      </c>
      <c r="F4">
        <f>GT_Spot!P4</f>
        <v>0</v>
      </c>
      <c r="G4">
        <f>PPCL_NG!P4</f>
        <v>33.950000000000003</v>
      </c>
      <c r="H4">
        <f>PPCL_Spot!P4</f>
        <v>6.52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1016.8173549101588</v>
      </c>
      <c r="P4" s="77">
        <v>118.02000000000002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59.980000000000004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1288.8700000000001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23.950960277208235</v>
      </c>
      <c r="AD4">
        <f t="shared" ref="AD4:AD67" si="1">SUM(B4:AB4,AI4:AR4)-AC4</f>
        <v>2697.7490712237272</v>
      </c>
      <c r="AE4">
        <f>'IDT-1'!B4</f>
        <v>163</v>
      </c>
      <c r="AF4" s="26"/>
      <c r="AG4">
        <f t="shared" ref="AG4:AG67" si="2">SUM(AD4:AF4)+AT4</f>
        <v>2902.7490712237272</v>
      </c>
      <c r="AI4" s="75">
        <f>PXIL!H4</f>
        <v>0</v>
      </c>
      <c r="AJ4" s="75">
        <f>PXIL!N4</f>
        <v>0</v>
      </c>
      <c r="AK4" s="75">
        <f>RTM_IEX!H4</f>
        <v>89.87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8.0086981903093992</v>
      </c>
      <c r="F5">
        <f>GT_Spot!P5</f>
        <v>0</v>
      </c>
      <c r="G5">
        <f>PPCL_NG!P5</f>
        <v>33.950000000000003</v>
      </c>
      <c r="H5">
        <f>PPCL_Spot!P5</f>
        <v>6.52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1004.3284981167939</v>
      </c>
      <c r="P5" s="77">
        <v>118.02000000000002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62.31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1288.8700000000001</v>
      </c>
      <c r="AB5" s="117">
        <f>-STOA!N5</f>
        <v>0</v>
      </c>
      <c r="AC5">
        <f t="shared" si="0"/>
        <v>23.871647327502512</v>
      </c>
      <c r="AD5">
        <f t="shared" si="1"/>
        <v>2688.8155489796004</v>
      </c>
      <c r="AE5">
        <f>'IDT-1'!B5</f>
        <v>130</v>
      </c>
      <c r="AF5" s="26"/>
      <c r="AG5">
        <f t="shared" si="2"/>
        <v>2860.8155489796004</v>
      </c>
      <c r="AI5" s="75">
        <f>PXIL!H5</f>
        <v>0</v>
      </c>
      <c r="AJ5" s="75">
        <f>PXIL!N5</f>
        <v>0</v>
      </c>
      <c r="AK5" s="75">
        <f>RTM_IEX!H5</f>
        <v>91.06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8.0086981903093992</v>
      </c>
      <c r="F6">
        <f>GT_Spot!P6</f>
        <v>0</v>
      </c>
      <c r="G6">
        <f>PPCL_NG!P6</f>
        <v>33.950000000000003</v>
      </c>
      <c r="H6">
        <f>PPCL_Spot!P6</f>
        <v>6.52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998.91116560869875</v>
      </c>
      <c r="P6" s="77">
        <v>118.02000000000002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63.120000000000005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1288.8700000000001</v>
      </c>
      <c r="AB6" s="117">
        <f>-STOA!N6</f>
        <v>0</v>
      </c>
      <c r="AC6">
        <f t="shared" si="0"/>
        <v>23.906694801431271</v>
      </c>
      <c r="AD6">
        <f t="shared" si="1"/>
        <v>2692.7631689975769</v>
      </c>
      <c r="AE6">
        <f>'IDT-1'!B6</f>
        <v>96</v>
      </c>
      <c r="AF6" s="26"/>
      <c r="AG6">
        <f t="shared" si="2"/>
        <v>2830.7631689975769</v>
      </c>
      <c r="AI6" s="75">
        <f>PXIL!H6</f>
        <v>0</v>
      </c>
      <c r="AJ6" s="75">
        <f>PXIL!N6</f>
        <v>0</v>
      </c>
      <c r="AK6" s="75">
        <f>RTM_IEX!H6</f>
        <v>99.65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8.0086981903093992</v>
      </c>
      <c r="F7">
        <f>GT_Spot!P7</f>
        <v>0</v>
      </c>
      <c r="G7">
        <f>PPCL_NG!P7</f>
        <v>33.950000000000003</v>
      </c>
      <c r="H7">
        <f>PPCL_Spot!P7</f>
        <v>6.52</v>
      </c>
      <c r="I7">
        <f>Bawana_NG!P7</f>
        <v>98.340000000000018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999.45442702149865</v>
      </c>
      <c r="P7" s="77">
        <v>118.02000000000002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63.849999999999994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1192.0400000000002</v>
      </c>
      <c r="AB7" s="117">
        <f>-STOA!N7</f>
        <v>0</v>
      </c>
      <c r="AC7">
        <f t="shared" si="0"/>
        <v>22.916811501863915</v>
      </c>
      <c r="AD7">
        <f t="shared" si="1"/>
        <v>2581.2663137099444</v>
      </c>
      <c r="AE7">
        <f>'IDT-1'!B7</f>
        <v>59</v>
      </c>
      <c r="AF7" s="26"/>
      <c r="AG7">
        <f t="shared" si="2"/>
        <v>2682.2663137099444</v>
      </c>
      <c r="AI7" s="75">
        <f>PXIL!H7</f>
        <v>0</v>
      </c>
      <c r="AJ7" s="75">
        <f>PXIL!N7</f>
        <v>0</v>
      </c>
      <c r="AK7" s="75">
        <f>RTM_IEX!H7</f>
        <v>84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8.0086981903093992</v>
      </c>
      <c r="F8">
        <f>GT_Spot!P8</f>
        <v>0</v>
      </c>
      <c r="G8">
        <f>PPCL_NG!P8</f>
        <v>33.950000000000003</v>
      </c>
      <c r="H8">
        <f>PPCL_Spot!P8</f>
        <v>6.52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992.89611810022893</v>
      </c>
      <c r="P8" s="77">
        <v>118.02000000000002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64.52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1192.0400000000002</v>
      </c>
      <c r="AB8" s="117">
        <f>-STOA!N8</f>
        <v>0</v>
      </c>
      <c r="AC8">
        <f t="shared" si="0"/>
        <v>23.105762383356737</v>
      </c>
      <c r="AD8">
        <f t="shared" si="1"/>
        <v>2602.5490539071816</v>
      </c>
      <c r="AE8">
        <f>'IDT-1'!B8</f>
        <v>27</v>
      </c>
      <c r="AF8" s="26"/>
      <c r="AG8">
        <f t="shared" si="2"/>
        <v>2671.5490539071816</v>
      </c>
      <c r="AI8" s="75">
        <f>PXIL!H8</f>
        <v>0</v>
      </c>
      <c r="AJ8" s="75">
        <f>PXIL!N8</f>
        <v>0</v>
      </c>
      <c r="AK8" s="75">
        <f>RTM_IEX!H8</f>
        <v>110.08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9.3768743752082653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973.68204567687906</v>
      </c>
      <c r="P9" s="77">
        <v>118.02000000000002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62.82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1192.0400000000002</v>
      </c>
      <c r="AB9" s="117">
        <f>-STOA!N9</f>
        <v>0</v>
      </c>
      <c r="AC9">
        <f t="shared" si="0"/>
        <v>22.312047175061245</v>
      </c>
      <c r="AD9">
        <f t="shared" si="1"/>
        <v>2513.1478590818983</v>
      </c>
      <c r="AE9">
        <f>'IDT-1'!B9</f>
        <v>0</v>
      </c>
      <c r="AF9" s="26"/>
      <c r="AG9">
        <f t="shared" si="2"/>
        <v>2555.1478590818983</v>
      </c>
      <c r="AI9" s="75">
        <f>PXIL!H9</f>
        <v>0</v>
      </c>
      <c r="AJ9" s="75">
        <f>PXIL!N9</f>
        <v>0</v>
      </c>
      <c r="AK9" s="75">
        <f>RTM_IEX!H9</f>
        <v>32.83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9.3768743752082653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974.823877085959</v>
      </c>
      <c r="P10" s="77">
        <v>118.02000000000002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63.76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1192.0400000000002</v>
      </c>
      <c r="AB10" s="117">
        <f>-STOA!N10</f>
        <v>0</v>
      </c>
      <c r="AC10">
        <f t="shared" si="0"/>
        <v>22.313383291461154</v>
      </c>
      <c r="AD10">
        <f t="shared" si="1"/>
        <v>2513.2983543745786</v>
      </c>
      <c r="AE10">
        <f>'IDT-1'!B10</f>
        <v>0</v>
      </c>
      <c r="AF10" s="26"/>
      <c r="AG10">
        <f t="shared" si="2"/>
        <v>2555.2983543745786</v>
      </c>
      <c r="AI10" s="75">
        <f>PXIL!H10</f>
        <v>0</v>
      </c>
      <c r="AJ10" s="75">
        <f>PXIL!N10</f>
        <v>0</v>
      </c>
      <c r="AK10" s="75">
        <f>RTM_IEX!H10</f>
        <v>30.9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9.3768743752082653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975.44716027420702</v>
      </c>
      <c r="P11" s="77">
        <v>118.02000000000002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63.819999999999993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1192.26</v>
      </c>
      <c r="AB11" s="117">
        <f>-STOA!N11</f>
        <v>0</v>
      </c>
      <c r="AC11">
        <f t="shared" si="0"/>
        <v>22.564343579805058</v>
      </c>
      <c r="AD11">
        <f t="shared" si="1"/>
        <v>2425.0506772744825</v>
      </c>
      <c r="AE11">
        <f>'IDT-1'!B11</f>
        <v>0</v>
      </c>
      <c r="AF11" s="26"/>
      <c r="AG11">
        <f t="shared" si="2"/>
        <v>2467.0506772744825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9.3768743752082653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967.12511236641694</v>
      </c>
      <c r="P12" s="77">
        <v>118.02000000000002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62.97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1192.26</v>
      </c>
      <c r="AB12" s="117">
        <f>-STOA!N12</f>
        <v>0</v>
      </c>
      <c r="AC12">
        <f t="shared" si="0"/>
        <v>22.616801471049438</v>
      </c>
      <c r="AD12">
        <f t="shared" si="1"/>
        <v>2400.8261714754481</v>
      </c>
      <c r="AE12">
        <f>'IDT-1'!B12</f>
        <v>0</v>
      </c>
      <c r="AF12" s="26"/>
      <c r="AG12">
        <f t="shared" si="2"/>
        <v>2442.8261714754481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9.3768743752082653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957.51878957241195</v>
      </c>
      <c r="P13" s="77">
        <v>118.02000000000002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63.58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1192.26</v>
      </c>
      <c r="AB13" s="117">
        <f>-STOA!N13</f>
        <v>0</v>
      </c>
      <c r="AC13">
        <f t="shared" si="0"/>
        <v>22.608658850639753</v>
      </c>
      <c r="AD13">
        <f t="shared" si="1"/>
        <v>2383.8379913018525</v>
      </c>
      <c r="AE13">
        <f>'IDT-1'!B13</f>
        <v>0</v>
      </c>
      <c r="AF13" s="26"/>
      <c r="AG13">
        <f t="shared" si="2"/>
        <v>2425.8379913018525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9.3768743752082653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958.66259698879537</v>
      </c>
      <c r="P14" s="77">
        <v>118.02000000000002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63.349999999999994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1192.26</v>
      </c>
      <c r="AB14" s="117">
        <f>-STOA!N14</f>
        <v>0</v>
      </c>
      <c r="AC14">
        <f t="shared" si="0"/>
        <v>23.016216094402719</v>
      </c>
      <c r="AD14">
        <f t="shared" si="1"/>
        <v>2339.3442414744732</v>
      </c>
      <c r="AE14">
        <f>'IDT-1'!B14</f>
        <v>0</v>
      </c>
      <c r="AF14" s="26"/>
      <c r="AG14">
        <f t="shared" si="2"/>
        <v>2381.3442414744732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-126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985.86274391442601</v>
      </c>
      <c r="P15" s="77">
        <v>118.02000000000002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63.81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895.67000000000007</v>
      </c>
      <c r="AB15" s="117">
        <f>-STOA!N15</f>
        <v>0</v>
      </c>
      <c r="AC15">
        <f t="shared" si="0"/>
        <v>20.530608825049825</v>
      </c>
      <c r="AD15">
        <f t="shared" si="1"/>
        <v>2312.4931212942479</v>
      </c>
      <c r="AE15">
        <f>'IDT-1'!B15</f>
        <v>112</v>
      </c>
      <c r="AF15" s="26"/>
      <c r="AG15">
        <f t="shared" si="2"/>
        <v>2424.4931212942479</v>
      </c>
      <c r="AI15" s="75">
        <f>PXIL!H15</f>
        <v>0</v>
      </c>
      <c r="AJ15" s="75">
        <f>PXIL!N15</f>
        <v>0</v>
      </c>
      <c r="AK15" s="75">
        <f>RTM_IEX!H15</f>
        <v>112.97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988.33553653842591</v>
      </c>
      <c r="P16" s="77">
        <v>118.02000000000002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63.76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895.67000000000007</v>
      </c>
      <c r="AB16" s="117">
        <f>-STOA!N16</f>
        <v>0</v>
      </c>
      <c r="AC16">
        <f t="shared" si="0"/>
        <v>20.152585400141028</v>
      </c>
      <c r="AD16">
        <f t="shared" si="1"/>
        <v>2269.9139373431572</v>
      </c>
      <c r="AE16">
        <f>'IDT-1'!B16</f>
        <v>98</v>
      </c>
      <c r="AF16" s="26"/>
      <c r="AG16">
        <f t="shared" si="2"/>
        <v>2367.9139373431572</v>
      </c>
      <c r="AI16" s="75">
        <f>PXIL!H16</f>
        <v>0</v>
      </c>
      <c r="AJ16" s="75">
        <f>PXIL!N16</f>
        <v>0</v>
      </c>
      <c r="AK16" s="75">
        <f>RTM_IEX!H16</f>
        <v>67.59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984.35995978818596</v>
      </c>
      <c r="P17" s="77">
        <v>118.02000000000002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62.51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895.67000000000007</v>
      </c>
      <c r="AB17" s="117">
        <f>-STOA!N17</f>
        <v>0</v>
      </c>
      <c r="AC17">
        <f t="shared" si="0"/>
        <v>19.741224324738916</v>
      </c>
      <c r="AD17">
        <f t="shared" si="1"/>
        <v>2223.5797216683195</v>
      </c>
      <c r="AE17">
        <f>'IDT-1'!B17</f>
        <v>65</v>
      </c>
      <c r="AF17" s="26"/>
      <c r="AG17">
        <f t="shared" si="2"/>
        <v>2288.5797216683195</v>
      </c>
      <c r="AI17" s="75">
        <f>PXIL!H17</f>
        <v>0</v>
      </c>
      <c r="AJ17" s="75">
        <f>PXIL!N17</f>
        <v>0</v>
      </c>
      <c r="AK17" s="75">
        <f>RTM_IEX!H17</f>
        <v>26.07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10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984.35995978818596</v>
      </c>
      <c r="P18" s="77">
        <v>118.02000000000002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61.15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895.67000000000007</v>
      </c>
      <c r="AB18" s="117">
        <f>-STOA!N18</f>
        <v>0</v>
      </c>
      <c r="AC18">
        <f t="shared" si="0"/>
        <v>19.814264324738915</v>
      </c>
      <c r="AD18">
        <f t="shared" si="1"/>
        <v>2231.8066816683195</v>
      </c>
      <c r="AE18">
        <f>'IDT-1'!B18</f>
        <v>35</v>
      </c>
      <c r="AF18" s="26"/>
      <c r="AG18">
        <f t="shared" si="2"/>
        <v>2266.8066816683195</v>
      </c>
      <c r="AI18" s="75">
        <f>PXIL!H18</f>
        <v>0</v>
      </c>
      <c r="AJ18" s="75">
        <f>PXIL!N18</f>
        <v>0</v>
      </c>
      <c r="AK18" s="75">
        <f>RTM_IEX!H18</f>
        <v>35.729999999999997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986.18134205474826</v>
      </c>
      <c r="P19" s="77">
        <v>118.02000000000002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60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776.66000000000008</v>
      </c>
      <c r="AB19" s="117">
        <f>-STOA!N19</f>
        <v>0</v>
      </c>
      <c r="AC19">
        <f t="shared" si="0"/>
        <v>19.35060448868466</v>
      </c>
      <c r="AD19">
        <f t="shared" si="1"/>
        <v>2179.5817237709362</v>
      </c>
      <c r="AE19">
        <f>'IDT-1'!B19</f>
        <v>118</v>
      </c>
      <c r="AF19" s="26"/>
      <c r="AG19">
        <f t="shared" si="2"/>
        <v>2297.5817237709362</v>
      </c>
      <c r="AI19" s="75">
        <f>PXIL!H19</f>
        <v>0</v>
      </c>
      <c r="AJ19" s="75">
        <f>PXIL!N19</f>
        <v>0</v>
      </c>
      <c r="AK19" s="75">
        <f>RTM_IEX!H19</f>
        <v>101.38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983.13806157074828</v>
      </c>
      <c r="P20" s="77">
        <v>118.02000000000002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59.29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776.66000000000008</v>
      </c>
      <c r="AB20" s="117">
        <f>-STOA!N20</f>
        <v>0</v>
      </c>
      <c r="AC20">
        <f t="shared" si="0"/>
        <v>19.020223620425465</v>
      </c>
      <c r="AD20">
        <f t="shared" si="1"/>
        <v>2142.3688241551954</v>
      </c>
      <c r="AE20">
        <f>'IDT-1'!B20</f>
        <v>99</v>
      </c>
      <c r="AF20" s="26"/>
      <c r="AG20">
        <f t="shared" si="2"/>
        <v>2241.3688241551954</v>
      </c>
      <c r="AI20" s="75">
        <f>PXIL!H20</f>
        <v>0</v>
      </c>
      <c r="AJ20" s="75">
        <f>PXIL!N20</f>
        <v>0</v>
      </c>
      <c r="AK20" s="75">
        <f>RTM_IEX!H20</f>
        <v>67.59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989.12588263201815</v>
      </c>
      <c r="P21" s="77">
        <v>118.02000000000002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58.83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776.66000000000008</v>
      </c>
      <c r="AB21" s="117">
        <f>-STOA!N21</f>
        <v>0</v>
      </c>
      <c r="AC21">
        <f t="shared" si="0"/>
        <v>19.527700445764641</v>
      </c>
      <c r="AD21">
        <f t="shared" si="1"/>
        <v>2199.5291683911259</v>
      </c>
      <c r="AE21">
        <f>'IDT-1'!B21</f>
        <v>71</v>
      </c>
      <c r="AF21" s="26"/>
      <c r="AG21">
        <f t="shared" si="2"/>
        <v>2270.5291683911259</v>
      </c>
      <c r="AI21" s="75">
        <f>PXIL!H21</f>
        <v>0</v>
      </c>
      <c r="AJ21" s="75">
        <f>PXIL!N21</f>
        <v>0</v>
      </c>
      <c r="AK21" s="75">
        <f>RTM_IEX!H21</f>
        <v>119.73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10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995.68419086011329</v>
      </c>
      <c r="P22" s="77">
        <v>118.02000000000002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58.16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776.66000000000008</v>
      </c>
      <c r="AB22" s="117">
        <f>-STOA!N22</f>
        <v>0</v>
      </c>
      <c r="AC22">
        <f t="shared" si="0"/>
        <v>19.129221558171878</v>
      </c>
      <c r="AD22">
        <f t="shared" si="1"/>
        <v>2154.6459555068136</v>
      </c>
      <c r="AE22">
        <f>'IDT-1'!B22</f>
        <v>58</v>
      </c>
      <c r="AF22" s="26"/>
      <c r="AG22">
        <f t="shared" si="2"/>
        <v>2212.6459555068136</v>
      </c>
      <c r="AI22" s="75">
        <f>PXIL!H22</f>
        <v>0</v>
      </c>
      <c r="AJ22" s="75">
        <f>PXIL!N22</f>
        <v>0</v>
      </c>
      <c r="AK22" s="75">
        <f>RTM_IEX!H22</f>
        <v>68.56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1001.9597198320935</v>
      </c>
      <c r="P23" s="77">
        <v>118.02000000000002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0.42</v>
      </c>
      <c r="U23" s="78">
        <f>SUMPRODUCT(LTA!F23:AJ23,LTA!F$102:AJ$102,LTA!F$103:AJ$103)</f>
        <v>57.93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776.66000000000008</v>
      </c>
      <c r="AB23" s="117">
        <f>-STOA!N23</f>
        <v>0</v>
      </c>
      <c r="AC23">
        <f t="shared" si="0"/>
        <v>18.582790213125303</v>
      </c>
      <c r="AD23">
        <f t="shared" si="1"/>
        <v>2093.0979158238406</v>
      </c>
      <c r="AE23">
        <f>'IDT-1'!B23</f>
        <v>42</v>
      </c>
      <c r="AF23" s="26"/>
      <c r="AG23">
        <f t="shared" si="2"/>
        <v>2135.0979158238406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12.466646507408527</v>
      </c>
      <c r="F24">
        <f>GT_Spot!P24</f>
        <v>0</v>
      </c>
      <c r="G24">
        <f>PPCL_NG!P24</f>
        <v>33.950000000000003</v>
      </c>
      <c r="H24">
        <f>PPCL_Spot!P24</f>
        <v>10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1008.6158245504723</v>
      </c>
      <c r="P24" s="77">
        <v>118.02000000000002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0.83</v>
      </c>
      <c r="U24" s="78">
        <f>SUMPRODUCT(LTA!F24:AJ24,LTA!F$102:AJ$102,LTA!F$103:AJ$103)</f>
        <v>57.65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776.66000000000008</v>
      </c>
      <c r="AB24" s="117">
        <f>-STOA!N24</f>
        <v>0</v>
      </c>
      <c r="AC24">
        <f t="shared" si="0"/>
        <v>18.752165403097891</v>
      </c>
      <c r="AD24">
        <f t="shared" si="1"/>
        <v>2086.060305654783</v>
      </c>
      <c r="AE24">
        <f>'IDT-1'!B24</f>
        <v>25</v>
      </c>
      <c r="AF24" s="26"/>
      <c r="AG24">
        <f t="shared" si="2"/>
        <v>2111.060305654783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12.466646507408527</v>
      </c>
      <c r="F25">
        <f>GT_Spot!P25</f>
        <v>0</v>
      </c>
      <c r="G25">
        <f>PPCL_NG!P25</f>
        <v>33.950000000000003</v>
      </c>
      <c r="H25">
        <f>PPCL_Spot!P25</f>
        <v>10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1008.2690048101057</v>
      </c>
      <c r="P25" s="77">
        <v>118.02000000000002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1.24</v>
      </c>
      <c r="U25" s="78">
        <f>SUMPRODUCT(LTA!F25:AJ25,LTA!F$102:AJ$102,LTA!F$103:AJ$103)</f>
        <v>57.62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776.66000000000008</v>
      </c>
      <c r="AB25" s="117">
        <f>-STOA!N25</f>
        <v>0</v>
      </c>
      <c r="AC25">
        <f t="shared" si="0"/>
        <v>18.734701134338277</v>
      </c>
      <c r="AD25">
        <f t="shared" si="1"/>
        <v>2088.1109501831761</v>
      </c>
      <c r="AE25">
        <f>'IDT-1'!B25</f>
        <v>9</v>
      </c>
      <c r="AF25" s="26"/>
      <c r="AG25">
        <f t="shared" si="2"/>
        <v>2097.1109501831761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10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1008.8394926701058</v>
      </c>
      <c r="P26" s="77">
        <v>118.02000000000002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0.24</v>
      </c>
      <c r="U26" s="78">
        <f>SUMPRODUCT(LTA!F26:AJ26,LTA!F$102:AJ$102,LTA!F$103:AJ$103)</f>
        <v>57.349999999999994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776.66000000000008</v>
      </c>
      <c r="AB26" s="117">
        <f>-STOA!N26</f>
        <v>0</v>
      </c>
      <c r="AC26">
        <f t="shared" si="0"/>
        <v>19.009525570032014</v>
      </c>
      <c r="AD26">
        <f t="shared" si="1"/>
        <v>2056.790953304946</v>
      </c>
      <c r="AE26">
        <f>'IDT-1'!B26</f>
        <v>0</v>
      </c>
      <c r="AF26" s="26"/>
      <c r="AG26">
        <f t="shared" si="2"/>
        <v>2056.790953304946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10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1009.0844529061169</v>
      </c>
      <c r="P27" s="77">
        <v>118.02000000000002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1.27</v>
      </c>
      <c r="U27" s="78">
        <f>SUMPRODUCT(LTA!F27:AJ27,LTA!F$102:AJ$102,LTA!F$103:AJ$103)</f>
        <v>56.190000000000005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645.38</v>
      </c>
      <c r="AB27" s="117">
        <f>-STOA!N27</f>
        <v>0</v>
      </c>
      <c r="AC27">
        <f t="shared" si="0"/>
        <v>18.112738918252575</v>
      </c>
      <c r="AD27">
        <f t="shared" si="1"/>
        <v>1897.5227001927369</v>
      </c>
      <c r="AE27">
        <f>'IDT-1'!B27</f>
        <v>82</v>
      </c>
      <c r="AF27" s="26"/>
      <c r="AG27">
        <f t="shared" si="2"/>
        <v>1979.5227001927369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12.466646507408527</v>
      </c>
      <c r="F28">
        <f>GT_Spot!P28</f>
        <v>0</v>
      </c>
      <c r="G28">
        <f>PPCL_NG!P28</f>
        <v>33.950000000000003</v>
      </c>
      <c r="H28">
        <f>PPCL_Spot!P28</f>
        <v>10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1008.5139650461169</v>
      </c>
      <c r="P28" s="77">
        <v>118.02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3.8</v>
      </c>
      <c r="U28" s="78">
        <f>SUMPRODUCT(LTA!F28:AJ28,LTA!F$102:AJ$102,LTA!F$103:AJ$103)</f>
        <v>54.9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645.66</v>
      </c>
      <c r="AB28" s="117">
        <f>-STOA!N28</f>
        <v>0</v>
      </c>
      <c r="AC28">
        <f t="shared" si="0"/>
        <v>17.785231677335165</v>
      </c>
      <c r="AD28">
        <f t="shared" si="1"/>
        <v>1936.9708443570648</v>
      </c>
      <c r="AE28">
        <f>'IDT-1'!B28</f>
        <v>55</v>
      </c>
      <c r="AF28" s="26"/>
      <c r="AG28">
        <f t="shared" si="2"/>
        <v>1991.9708443570648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12.466646507408527</v>
      </c>
      <c r="F29">
        <f>GT_Spot!P29</f>
        <v>0</v>
      </c>
      <c r="G29">
        <f>PPCL_NG!P29</f>
        <v>33.950000000000003</v>
      </c>
      <c r="H29">
        <f>PPCL_Spot!P29</f>
        <v>10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1008.5139650461169</v>
      </c>
      <c r="P29" s="77">
        <v>118.02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7.6000000000000005</v>
      </c>
      <c r="U29" s="78">
        <f>SUMPRODUCT(LTA!F29:AJ29,LTA!F$102:AJ$102,LTA!F$103:AJ$103)</f>
        <v>56.099999999999994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646.47</v>
      </c>
      <c r="AB29" s="117">
        <f>-STOA!N29</f>
        <v>0</v>
      </c>
      <c r="AC29">
        <f t="shared" si="0"/>
        <v>17.717797337472128</v>
      </c>
      <c r="AD29">
        <f t="shared" si="1"/>
        <v>1995.6682637389058</v>
      </c>
      <c r="AE29">
        <f>'IDT-1'!B29</f>
        <v>23</v>
      </c>
      <c r="AF29" s="26"/>
      <c r="AG29">
        <f t="shared" si="2"/>
        <v>2018.6682637389058</v>
      </c>
      <c r="AI29" s="75">
        <f>PXIL!H29</f>
        <v>0</v>
      </c>
      <c r="AJ29" s="75">
        <f>PXIL!N29</f>
        <v>0</v>
      </c>
      <c r="AK29" s="75">
        <f>RTM_IEX!H29</f>
        <v>11.59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12.466646507408527</v>
      </c>
      <c r="F30">
        <f>GT_Spot!P30</f>
        <v>0</v>
      </c>
      <c r="G30">
        <f>PPCL_NG!P30</f>
        <v>33.950000000000003</v>
      </c>
      <c r="H30">
        <f>PPCL_Spot!P30</f>
        <v>10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1017.9430157312472</v>
      </c>
      <c r="P30" s="77">
        <v>118.02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11.83</v>
      </c>
      <c r="U30" s="78">
        <f>SUMPRODUCT(LTA!F30:AJ30,LTA!F$102:AJ$102,LTA!F$103:AJ$103)</f>
        <v>56.42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647.73</v>
      </c>
      <c r="AB30" s="117">
        <f>-STOA!N30</f>
        <v>0</v>
      </c>
      <c r="AC30">
        <f t="shared" si="0"/>
        <v>18.173939490977009</v>
      </c>
      <c r="AD30">
        <f t="shared" si="1"/>
        <v>1976.7357227476787</v>
      </c>
      <c r="AE30">
        <f>'IDT-1'!B30</f>
        <v>0</v>
      </c>
      <c r="AF30" s="26"/>
      <c r="AG30">
        <f t="shared" si="2"/>
        <v>1976.7357227476787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12.466646507408527</v>
      </c>
      <c r="F31">
        <f>GT_Spot!P31</f>
        <v>0</v>
      </c>
      <c r="G31">
        <f>PPCL_NG!P31</f>
        <v>33.950000000000003</v>
      </c>
      <c r="H31">
        <f>PPCL_Spot!P31</f>
        <v>10</v>
      </c>
      <c r="I31">
        <f>Bawana_NG!P31</f>
        <v>76.004866027062235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942.63874254099926</v>
      </c>
      <c r="P31" s="77">
        <v>118.02</v>
      </c>
      <c r="Q31" s="77">
        <v>0</v>
      </c>
      <c r="R31" s="80">
        <v>32.589999999999996</v>
      </c>
      <c r="S31" s="80">
        <v>0</v>
      </c>
      <c r="T31" s="78">
        <f>SUMPRODUCT(LTA!F31:AJ31,LTA!F$101:AJ$101,LTA!F$103:AJ$103)</f>
        <v>18.39</v>
      </c>
      <c r="U31" s="78">
        <f>SUMPRODUCT(LTA!F31:AJ31,LTA!F$102:AJ$102,LTA!F$103:AJ$103)</f>
        <v>56.3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649.38000000000011</v>
      </c>
      <c r="AB31" s="117">
        <f>-STOA!N31</f>
        <v>0</v>
      </c>
      <c r="AC31">
        <f t="shared" si="0"/>
        <v>17.157714244664138</v>
      </c>
      <c r="AD31">
        <f t="shared" si="1"/>
        <v>1932.5825408308058</v>
      </c>
      <c r="AE31">
        <f>'IDT-1'!B31</f>
        <v>0</v>
      </c>
      <c r="AF31" s="26"/>
      <c r="AG31">
        <f t="shared" si="2"/>
        <v>1932.5825408308058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11.818516209476311</v>
      </c>
      <c r="F32">
        <f>GT_Spot!P32</f>
        <v>0</v>
      </c>
      <c r="G32">
        <f>PPCL_NG!P32</f>
        <v>33.950000000000003</v>
      </c>
      <c r="H32">
        <f>PPCL_Spot!P32</f>
        <v>10</v>
      </c>
      <c r="I32">
        <f>Bawana_NG!P32</f>
        <v>76.004866027062235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936.07947277627284</v>
      </c>
      <c r="P32" s="77">
        <v>118.02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26.520000000000003</v>
      </c>
      <c r="U32" s="78">
        <f>SUMPRODUCT(LTA!F32:AJ32,LTA!F$102:AJ$102,LTA!F$103:AJ$103)</f>
        <v>56.050000000000004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650.94000000000005</v>
      </c>
      <c r="AB32" s="117">
        <f>-STOA!N32</f>
        <v>0</v>
      </c>
      <c r="AC32">
        <f t="shared" si="0"/>
        <v>17.216169124112742</v>
      </c>
      <c r="AD32">
        <f t="shared" si="1"/>
        <v>1939.1666858886988</v>
      </c>
      <c r="AE32">
        <f>'IDT-1'!B32</f>
        <v>0</v>
      </c>
      <c r="AF32" s="26"/>
      <c r="AG32">
        <f t="shared" si="2"/>
        <v>1939.1666858886988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11.818516209476311</v>
      </c>
      <c r="F33">
        <f>GT_Spot!P33</f>
        <v>0</v>
      </c>
      <c r="G33">
        <f>PPCL_NG!P33</f>
        <v>33.950000000000003</v>
      </c>
      <c r="H33">
        <f>PPCL_Spot!P33</f>
        <v>10</v>
      </c>
      <c r="I33">
        <f>Bawana_NG!P33</f>
        <v>76.004866027062235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936.3511030434729</v>
      </c>
      <c r="P33" s="77">
        <v>118.02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35.71</v>
      </c>
      <c r="U33" s="78">
        <f>SUMPRODUCT(LTA!F33:AJ33,LTA!F$102:AJ$102,LTA!F$103:AJ$103)</f>
        <v>55.400000000000006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652.58000000000004</v>
      </c>
      <c r="AB33" s="117">
        <f>-STOA!N33</f>
        <v>0</v>
      </c>
      <c r="AC33">
        <f t="shared" si="0"/>
        <v>17.461087470464104</v>
      </c>
      <c r="AD33">
        <f t="shared" si="1"/>
        <v>1966.7533978095476</v>
      </c>
      <c r="AE33">
        <f>'IDT-1'!B33</f>
        <v>0</v>
      </c>
      <c r="AF33" s="26"/>
      <c r="AG33">
        <f t="shared" si="2"/>
        <v>1966.7533978095476</v>
      </c>
      <c r="AI33" s="75">
        <f>PXIL!H33</f>
        <v>0</v>
      </c>
      <c r="AJ33" s="75">
        <f>PXIL!N33</f>
        <v>0</v>
      </c>
      <c r="AK33" s="75">
        <f>RTM_IEX!H33</f>
        <v>17.38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11.818516209476311</v>
      </c>
      <c r="F34">
        <f>GT_Spot!P34</f>
        <v>0</v>
      </c>
      <c r="G34">
        <f>PPCL_NG!P34</f>
        <v>33.950000000000003</v>
      </c>
      <c r="H34">
        <f>PPCL_Spot!P34</f>
        <v>10</v>
      </c>
      <c r="I34">
        <f>Bawana_NG!P34</f>
        <v>76.004866027062235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882.31093304046863</v>
      </c>
      <c r="P34" s="77">
        <v>118.02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77.959999999999994</v>
      </c>
      <c r="U34" s="78">
        <f>SUMPRODUCT(LTA!F34:AJ34,LTA!F$102:AJ$102,LTA!F$103:AJ$103)</f>
        <v>54.75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654.2600000000001</v>
      </c>
      <c r="AB34" s="117">
        <f>-STOA!N34</f>
        <v>0</v>
      </c>
      <c r="AC34">
        <f t="shared" si="0"/>
        <v>17.408901974437665</v>
      </c>
      <c r="AD34">
        <f t="shared" si="1"/>
        <v>1960.8754133025698</v>
      </c>
      <c r="AE34">
        <f>'IDT-1'!B34</f>
        <v>0</v>
      </c>
      <c r="AF34" s="26"/>
      <c r="AG34">
        <f t="shared" si="2"/>
        <v>1960.8754133025698</v>
      </c>
      <c r="AI34" s="75">
        <f>PXIL!H34</f>
        <v>0</v>
      </c>
      <c r="AJ34" s="75">
        <f>PXIL!N34</f>
        <v>0</v>
      </c>
      <c r="AK34" s="75">
        <f>RTM_IEX!H34</f>
        <v>22.21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12.466646507408527</v>
      </c>
      <c r="F35">
        <f>GT_Spot!P35</f>
        <v>0</v>
      </c>
      <c r="G35">
        <f>PPCL_NG!P35</f>
        <v>33.950000000000003</v>
      </c>
      <c r="H35">
        <f>PPCL_Spot!P35</f>
        <v>9.3768743752082653</v>
      </c>
      <c r="I35">
        <f>Bawana_NG!P35</f>
        <v>76.004866027062235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849.26808613528033</v>
      </c>
      <c r="P35" s="77">
        <v>118.02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101.19</v>
      </c>
      <c r="U35" s="78">
        <f>SUMPRODUCT(LTA!F35:AJ35,LTA!F$102:AJ$102,LTA!F$103:AJ$103)</f>
        <v>56.62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766.78000000000009</v>
      </c>
      <c r="AB35" s="117">
        <f>-STOA!N35</f>
        <v>0</v>
      </c>
      <c r="AC35">
        <f t="shared" si="0"/>
        <v>18.138352962795643</v>
      </c>
      <c r="AD35">
        <f t="shared" si="1"/>
        <v>2043.0381200821639</v>
      </c>
      <c r="AE35">
        <f>'IDT-1'!B35</f>
        <v>0</v>
      </c>
      <c r="AF35" s="26"/>
      <c r="AG35">
        <f t="shared" si="2"/>
        <v>2043.0381200821639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12.466646507408527</v>
      </c>
      <c r="F36">
        <f>GT_Spot!P36</f>
        <v>0</v>
      </c>
      <c r="G36">
        <f>PPCL_NG!P36</f>
        <v>33.950000000000003</v>
      </c>
      <c r="H36">
        <f>PPCL_Spot!P36</f>
        <v>9.3768743752082653</v>
      </c>
      <c r="I36">
        <f>Bawana_NG!P36</f>
        <v>76.004866027062235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830.88313996947386</v>
      </c>
      <c r="P36" s="77">
        <v>118.02000000000001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124.22</v>
      </c>
      <c r="U36" s="78">
        <f>SUMPRODUCT(LTA!F36:AJ36,LTA!F$102:AJ$102,LTA!F$103:AJ$103)</f>
        <v>55.89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768.69</v>
      </c>
      <c r="AB36" s="117">
        <f>-STOA!N36</f>
        <v>0</v>
      </c>
      <c r="AC36">
        <f t="shared" si="0"/>
        <v>18.189613436536547</v>
      </c>
      <c r="AD36">
        <f t="shared" si="1"/>
        <v>2048.8119134426165</v>
      </c>
      <c r="AE36">
        <f>'IDT-1'!B36</f>
        <v>0</v>
      </c>
      <c r="AF36" s="26"/>
      <c r="AG36">
        <f t="shared" si="2"/>
        <v>2048.8119134426165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12.466646507408527</v>
      </c>
      <c r="F37">
        <f>GT_Spot!P37</f>
        <v>0</v>
      </c>
      <c r="G37">
        <f>PPCL_NG!P37</f>
        <v>33.950000000000003</v>
      </c>
      <c r="H37">
        <f>PPCL_Spot!P37</f>
        <v>9.3768743752082653</v>
      </c>
      <c r="I37">
        <f>Bawana_NG!P37</f>
        <v>76.004866027062235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829.68694952602584</v>
      </c>
      <c r="P37" s="77">
        <v>118.02000000000001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143.57999999999998</v>
      </c>
      <c r="U37" s="78">
        <f>SUMPRODUCT(LTA!F37:AJ37,LTA!F$102:AJ$102,LTA!F$103:AJ$103)</f>
        <v>55.739999999999995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770.80000000000007</v>
      </c>
      <c r="AB37" s="117">
        <f>-STOA!N37</f>
        <v>0</v>
      </c>
      <c r="AC37">
        <f t="shared" si="0"/>
        <v>18.553143638600304</v>
      </c>
      <c r="AD37">
        <f t="shared" si="1"/>
        <v>2047.5721927971047</v>
      </c>
      <c r="AE37">
        <f>'IDT-1'!B37</f>
        <v>0</v>
      </c>
      <c r="AF37" s="26"/>
      <c r="AG37">
        <f t="shared" si="2"/>
        <v>2047.5721927971047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12.466646507408527</v>
      </c>
      <c r="F38">
        <f>GT_Spot!P38</f>
        <v>0</v>
      </c>
      <c r="G38">
        <f>PPCL_NG!P38</f>
        <v>33.950000000000003</v>
      </c>
      <c r="H38">
        <f>PPCL_Spot!P38</f>
        <v>9.3768743752082653</v>
      </c>
      <c r="I38">
        <f>Bawana_NG!P38</f>
        <v>76.004866027062235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838.74937588146645</v>
      </c>
      <c r="P38" s="77">
        <v>118.02000000000001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162.72999999999999</v>
      </c>
      <c r="U38" s="78">
        <f>SUMPRODUCT(LTA!F38:AJ38,LTA!F$102:AJ$102,LTA!F$103:AJ$103)</f>
        <v>55.589999999999996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773.1400000000001</v>
      </c>
      <c r="AB38" s="117">
        <f>-STOA!N38</f>
        <v>0</v>
      </c>
      <c r="AC38">
        <f t="shared" si="0"/>
        <v>18.84731937309477</v>
      </c>
      <c r="AD38">
        <f t="shared" si="1"/>
        <v>2074.6804434180508</v>
      </c>
      <c r="AE38">
        <f>'IDT-1'!B38</f>
        <v>0</v>
      </c>
      <c r="AF38" s="26"/>
      <c r="AG38">
        <f t="shared" si="2"/>
        <v>2074.6804434180508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33.950000000000003</v>
      </c>
      <c r="H39">
        <f>PPCL_Spot!P39</f>
        <v>9.3768743752082653</v>
      </c>
      <c r="I39">
        <f>Bawana_NG!P39</f>
        <v>76.004866027062235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857.30696564136929</v>
      </c>
      <c r="P39" s="77">
        <v>118.02000000000001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181.02999999999997</v>
      </c>
      <c r="U39" s="78">
        <f>SUMPRODUCT(LTA!F39:AJ39,LTA!F$102:AJ$102,LTA!F$103:AJ$103)</f>
        <v>55.35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775.32</v>
      </c>
      <c r="AB39" s="117">
        <f>-STOA!N39</f>
        <v>0</v>
      </c>
      <c r="AC39">
        <f t="shared" si="0"/>
        <v>18.974683580223644</v>
      </c>
      <c r="AD39">
        <f t="shared" si="1"/>
        <v>2137.2393596270085</v>
      </c>
      <c r="AE39">
        <f>'IDT-1'!B39</f>
        <v>0</v>
      </c>
      <c r="AF39" s="26"/>
      <c r="AG39">
        <f t="shared" si="2"/>
        <v>2092.2393596270085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33.950000000000003</v>
      </c>
      <c r="H40">
        <f>PPCL_Spot!P40</f>
        <v>9.3768743752082653</v>
      </c>
      <c r="I40">
        <f>Bawana_NG!P40</f>
        <v>76.004866027062235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859.73072599483589</v>
      </c>
      <c r="P40" s="77">
        <v>118.02000000000001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201.29</v>
      </c>
      <c r="U40" s="78">
        <f>SUMPRODUCT(LTA!F40:AJ40,LTA!F$102:AJ$102,LTA!F$103:AJ$103)</f>
        <v>56.36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776.5200000000001</v>
      </c>
      <c r="AB40" s="117">
        <f>-STOA!N40</f>
        <v>0</v>
      </c>
      <c r="AC40">
        <f t="shared" si="0"/>
        <v>19.601628671334151</v>
      </c>
      <c r="AD40">
        <f t="shared" si="1"/>
        <v>2207.8561748893644</v>
      </c>
      <c r="AE40">
        <f>'IDT-1'!B40</f>
        <v>0</v>
      </c>
      <c r="AF40" s="26"/>
      <c r="AG40">
        <f t="shared" si="2"/>
        <v>2162.8561748893644</v>
      </c>
      <c r="AI40" s="75">
        <f>PXIL!H40</f>
        <v>0</v>
      </c>
      <c r="AJ40" s="75">
        <f>PXIL!N40</f>
        <v>0</v>
      </c>
      <c r="AK40" s="75">
        <f>RTM_IEX!H40</f>
        <v>46.35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12.355337163592377</v>
      </c>
      <c r="F41">
        <f>GT_Spot!P41</f>
        <v>0</v>
      </c>
      <c r="G41">
        <f>PPCL_NG!P41</f>
        <v>33.950000000000003</v>
      </c>
      <c r="H41">
        <f>PPCL_Spot!P41</f>
        <v>9.3768743752082653</v>
      </c>
      <c r="I41">
        <f>Bawana_NG!P41</f>
        <v>76.004866027062235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912.63512395132045</v>
      </c>
      <c r="P41" s="77">
        <v>118.02000000000001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221.94</v>
      </c>
      <c r="U41" s="78">
        <f>SUMPRODUCT(LTA!F41:AJ41,LTA!F$102:AJ$102,LTA!F$103:AJ$103)</f>
        <v>57.179999999999993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777.36</v>
      </c>
      <c r="AB41" s="117">
        <f>-STOA!N41</f>
        <v>0</v>
      </c>
      <c r="AC41">
        <f t="shared" si="0"/>
        <v>19.855635373351216</v>
      </c>
      <c r="AD41">
        <f t="shared" si="1"/>
        <v>2236.4665661438326</v>
      </c>
      <c r="AE41">
        <f>'IDT-1'!B41</f>
        <v>0</v>
      </c>
      <c r="AF41" s="26"/>
      <c r="AG41">
        <f t="shared" si="2"/>
        <v>2191.4665661438326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12.355337163592377</v>
      </c>
      <c r="F42">
        <f>GT_Spot!P42</f>
        <v>0</v>
      </c>
      <c r="G42">
        <f>PPCL_NG!P42</f>
        <v>33.950000000000003</v>
      </c>
      <c r="H42">
        <f>PPCL_Spot!P42</f>
        <v>9.3768743752082653</v>
      </c>
      <c r="I42">
        <f>Bawana_NG!P42</f>
        <v>76.004866027062235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915.43412798332031</v>
      </c>
      <c r="P42" s="77">
        <v>118.02000000000001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245.73999999999998</v>
      </c>
      <c r="U42" s="78">
        <f>SUMPRODUCT(LTA!F42:AJ42,LTA!F$102:AJ$102,LTA!F$103:AJ$103)</f>
        <v>56.86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777.98</v>
      </c>
      <c r="AB42" s="117">
        <f>-STOA!N42</f>
        <v>0</v>
      </c>
      <c r="AC42">
        <f t="shared" si="0"/>
        <v>20.406770608832812</v>
      </c>
      <c r="AD42">
        <f t="shared" si="1"/>
        <v>2298.5444349403506</v>
      </c>
      <c r="AE42">
        <f>'IDT-1'!B42</f>
        <v>0</v>
      </c>
      <c r="AF42" s="26"/>
      <c r="AG42">
        <f t="shared" si="2"/>
        <v>2253.5444349403506</v>
      </c>
      <c r="AI42" s="75">
        <f>PXIL!H42</f>
        <v>0</v>
      </c>
      <c r="AJ42" s="75">
        <f>PXIL!N42</f>
        <v>0</v>
      </c>
      <c r="AK42" s="75">
        <f>RTM_IEX!H42</f>
        <v>35.729999999999997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12.355337163592377</v>
      </c>
      <c r="F43">
        <f>GT_Spot!P43</f>
        <v>0</v>
      </c>
      <c r="G43">
        <f>PPCL_NG!P43</f>
        <v>33.950000000000003</v>
      </c>
      <c r="H43">
        <f>PPCL_Spot!P43</f>
        <v>9.3768743752082653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916.93773246313185</v>
      </c>
      <c r="P43" s="77">
        <v>118.02000000000001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265.05</v>
      </c>
      <c r="U43" s="78">
        <f>SUMPRODUCT(LTA!F43:AJ43,LTA!F$102:AJ$102,LTA!F$103:AJ$103)</f>
        <v>57.16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775.52</v>
      </c>
      <c r="AB43" s="117">
        <f>-STOA!N43</f>
        <v>0</v>
      </c>
      <c r="AC43">
        <f t="shared" si="0"/>
        <v>21.076087507217007</v>
      </c>
      <c r="AD43">
        <f t="shared" si="1"/>
        <v>2373.9338564947157</v>
      </c>
      <c r="AE43">
        <f>'IDT-1'!B43</f>
        <v>19</v>
      </c>
      <c r="AF43" s="26"/>
      <c r="AG43">
        <f t="shared" si="2"/>
        <v>2347.9338564947157</v>
      </c>
      <c r="AI43" s="75">
        <f>PXIL!H43</f>
        <v>0</v>
      </c>
      <c r="AJ43" s="75">
        <f>PXIL!N43</f>
        <v>0</v>
      </c>
      <c r="AK43" s="75">
        <f>RTM_IEX!H43</f>
        <v>69.52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12.355337163592377</v>
      </c>
      <c r="F44">
        <f>GT_Spot!P44</f>
        <v>0</v>
      </c>
      <c r="G44">
        <f>PPCL_NG!P44</f>
        <v>33.950000000000003</v>
      </c>
      <c r="H44">
        <f>PPCL_Spot!P44</f>
        <v>9.3768743752082653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916.93773246313185</v>
      </c>
      <c r="P44" s="77">
        <v>118.02000000000001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283.59000000000003</v>
      </c>
      <c r="U44" s="78">
        <f>SUMPRODUCT(LTA!F44:AJ44,LTA!F$102:AJ$102,LTA!F$103:AJ$103)</f>
        <v>56.98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777.62</v>
      </c>
      <c r="AB44" s="117">
        <f>-STOA!N44</f>
        <v>0</v>
      </c>
      <c r="AC44">
        <f t="shared" si="0"/>
        <v>20.916279507217009</v>
      </c>
      <c r="AD44">
        <f t="shared" si="1"/>
        <v>2355.9336644947157</v>
      </c>
      <c r="AE44">
        <f>'IDT-1'!B44</f>
        <v>48</v>
      </c>
      <c r="AF44" s="26"/>
      <c r="AG44">
        <f t="shared" si="2"/>
        <v>2358.9336644947157</v>
      </c>
      <c r="AI44" s="75">
        <f>PXIL!H44</f>
        <v>0</v>
      </c>
      <c r="AJ44" s="75">
        <f>PXIL!N44</f>
        <v>0</v>
      </c>
      <c r="AK44" s="75">
        <f>RTM_IEX!H44</f>
        <v>30.9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12.355337163592377</v>
      </c>
      <c r="F45">
        <f>GT_Spot!P45</f>
        <v>0</v>
      </c>
      <c r="G45">
        <f>PPCL_NG!P45</f>
        <v>33.950000000000003</v>
      </c>
      <c r="H45">
        <f>PPCL_Spot!P45</f>
        <v>9.48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916.93773246313185</v>
      </c>
      <c r="P45" s="77">
        <v>118.02000000000001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290.14999999999998</v>
      </c>
      <c r="U45" s="78">
        <f>SUMPRODUCT(LTA!F45:AJ45,LTA!F$102:AJ$102,LTA!F$103:AJ$103)</f>
        <v>57.03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779.72</v>
      </c>
      <c r="AB45" s="117">
        <f>-STOA!N45</f>
        <v>0</v>
      </c>
      <c r="AC45">
        <f t="shared" si="0"/>
        <v>20.721915012715176</v>
      </c>
      <c r="AD45">
        <f t="shared" si="1"/>
        <v>2334.041154614009</v>
      </c>
      <c r="AE45">
        <f>'IDT-1'!B45</f>
        <v>83</v>
      </c>
      <c r="AF45" s="26"/>
      <c r="AG45">
        <f t="shared" si="2"/>
        <v>2372.041154614009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12.355337163592377</v>
      </c>
      <c r="F46">
        <f>GT_Spot!P46</f>
        <v>0</v>
      </c>
      <c r="G46">
        <f>PPCL_NG!P46</f>
        <v>33.950000000000003</v>
      </c>
      <c r="H46">
        <f>PPCL_Spot!P46</f>
        <v>9.48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911.57550723749921</v>
      </c>
      <c r="P46" s="77">
        <v>118.02000000000001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295.63</v>
      </c>
      <c r="U46" s="78">
        <f>SUMPRODUCT(LTA!F46:AJ46,LTA!F$102:AJ$102,LTA!F$103:AJ$103)</f>
        <v>57.3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781.12</v>
      </c>
      <c r="AB46" s="117">
        <f>-STOA!N46</f>
        <v>0</v>
      </c>
      <c r="AC46">
        <f t="shared" si="0"/>
        <v>20.737647430729606</v>
      </c>
      <c r="AD46">
        <f t="shared" si="1"/>
        <v>2335.8131969703618</v>
      </c>
      <c r="AE46">
        <f>'IDT-1'!B46</f>
        <v>107</v>
      </c>
      <c r="AF46" s="26"/>
      <c r="AG46">
        <f t="shared" si="2"/>
        <v>2397.8131969703618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12.355337163592377</v>
      </c>
      <c r="F47">
        <f>GT_Spot!P47</f>
        <v>0</v>
      </c>
      <c r="G47">
        <f>PPCL_NG!P47</f>
        <v>33.950000000000003</v>
      </c>
      <c r="H47">
        <f>PPCL_Spot!P47</f>
        <v>9.48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893.28228304958577</v>
      </c>
      <c r="P47" s="77">
        <v>118.02000000000001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304.2</v>
      </c>
      <c r="U47" s="78">
        <f>SUMPRODUCT(LTA!F47:AJ47,LTA!F$102:AJ$102,LTA!F$103:AJ$103)</f>
        <v>57.29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781.12</v>
      </c>
      <c r="AB47" s="117">
        <f>-STOA!N47</f>
        <v>0</v>
      </c>
      <c r="AC47">
        <f t="shared" si="0"/>
        <v>20.651995057875968</v>
      </c>
      <c r="AD47">
        <f t="shared" si="1"/>
        <v>2326.1656251553022</v>
      </c>
      <c r="AE47">
        <f>'IDT-1'!B47</f>
        <v>128</v>
      </c>
      <c r="AF47" s="26"/>
      <c r="AG47">
        <f t="shared" si="2"/>
        <v>2409.1656251553022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12.355337163592377</v>
      </c>
      <c r="F48">
        <f>GT_Spot!P48</f>
        <v>0</v>
      </c>
      <c r="G48">
        <f>PPCL_NG!P48</f>
        <v>33.950000000000003</v>
      </c>
      <c r="H48">
        <f>PPCL_Spot!P48</f>
        <v>9.48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893.28228304958577</v>
      </c>
      <c r="P48" s="77">
        <v>118.02000000000001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311.32</v>
      </c>
      <c r="U48" s="78">
        <f>SUMPRODUCT(LTA!F48:AJ48,LTA!F$102:AJ$102,LTA!F$103:AJ$103)</f>
        <v>57.269999999999996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33.799999999999997</v>
      </c>
      <c r="Z48" s="75">
        <f>IEX!N48</f>
        <v>0</v>
      </c>
      <c r="AA48" s="117">
        <f>STOA!H48</f>
        <v>781.12</v>
      </c>
      <c r="AB48" s="117">
        <f>-STOA!N48</f>
        <v>0</v>
      </c>
      <c r="AC48">
        <f t="shared" si="0"/>
        <v>21.011915057875971</v>
      </c>
      <c r="AD48">
        <f t="shared" si="1"/>
        <v>2366.705705155302</v>
      </c>
      <c r="AE48">
        <f>'IDT-1'!B48</f>
        <v>106.032</v>
      </c>
      <c r="AF48" s="26"/>
      <c r="AG48">
        <f t="shared" si="2"/>
        <v>2427.7377051553021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11.350826317430618</v>
      </c>
      <c r="F49">
        <f>GT_Spot!P49</f>
        <v>0</v>
      </c>
      <c r="G49">
        <f>PPCL_NG!P49</f>
        <v>33.950000000000003</v>
      </c>
      <c r="H49">
        <f>PPCL_Spot!P49</f>
        <v>9.48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928.53277922905113</v>
      </c>
      <c r="P49" s="77">
        <v>118.02000000000001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316.75</v>
      </c>
      <c r="U49" s="78">
        <f>SUMPRODUCT(LTA!F49:AJ49,LTA!F$102:AJ$102,LTA!F$103:AJ$103)</f>
        <v>57.59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38.630000000000003</v>
      </c>
      <c r="Z49" s="75">
        <f>IEX!N49</f>
        <v>0</v>
      </c>
      <c r="AA49" s="117">
        <f>STOA!H49</f>
        <v>781.12</v>
      </c>
      <c r="AB49" s="117">
        <f>-STOA!N49</f>
        <v>0</v>
      </c>
      <c r="AC49">
        <f t="shared" si="0"/>
        <v>21.406383728809043</v>
      </c>
      <c r="AD49">
        <f t="shared" si="1"/>
        <v>2411.137221817673</v>
      </c>
      <c r="AE49">
        <f>'IDT-1'!B49</f>
        <v>117.742</v>
      </c>
      <c r="AF49" s="26"/>
      <c r="AG49">
        <f t="shared" si="2"/>
        <v>2483.8792218176732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11.350826317430618</v>
      </c>
      <c r="F50">
        <f>GT_Spot!P50</f>
        <v>0</v>
      </c>
      <c r="G50">
        <f>PPCL_NG!P50</f>
        <v>33.950000000000003</v>
      </c>
      <c r="H50">
        <f>PPCL_Spot!P50</f>
        <v>9.48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938.18763125304849</v>
      </c>
      <c r="P50" s="77">
        <v>118.02000000000001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317.14</v>
      </c>
      <c r="U50" s="78">
        <f>SUMPRODUCT(LTA!F50:AJ50,LTA!F$102:AJ$102,LTA!F$103:AJ$103)</f>
        <v>57.33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65.66</v>
      </c>
      <c r="Z50" s="75">
        <f>IEX!N50</f>
        <v>0</v>
      </c>
      <c r="AA50" s="117">
        <f>STOA!H50</f>
        <v>781.12</v>
      </c>
      <c r="AB50" s="117">
        <f>-STOA!N50</f>
        <v>0</v>
      </c>
      <c r="AC50">
        <f t="shared" si="0"/>
        <v>21.730354426620217</v>
      </c>
      <c r="AD50">
        <f t="shared" si="1"/>
        <v>2447.6281031438589</v>
      </c>
      <c r="AE50">
        <f>'IDT-1'!B50</f>
        <v>96.852000000000004</v>
      </c>
      <c r="AF50" s="26"/>
      <c r="AG50">
        <f t="shared" si="2"/>
        <v>2499.4801031438587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11.350826317430618</v>
      </c>
      <c r="F51">
        <f>GT_Spot!P51</f>
        <v>0</v>
      </c>
      <c r="G51">
        <f>PPCL_NG!P51</f>
        <v>33.950000000000003</v>
      </c>
      <c r="H51">
        <f>PPCL_Spot!P51</f>
        <v>9.48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921.65538752867496</v>
      </c>
      <c r="P51" s="77">
        <v>118.02000000000001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319.93</v>
      </c>
      <c r="U51" s="78">
        <f>SUMPRODUCT(LTA!F51:AJ51,LTA!F$102:AJ$102,LTA!F$103:AJ$103)</f>
        <v>57.31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109.11</v>
      </c>
      <c r="Z51" s="75">
        <f>IEX!N51</f>
        <v>0</v>
      </c>
      <c r="AA51" s="117">
        <f>STOA!H51</f>
        <v>782.52</v>
      </c>
      <c r="AB51" s="117">
        <f>-STOA!N51</f>
        <v>0</v>
      </c>
      <c r="AC51">
        <f t="shared" si="0"/>
        <v>22.45431068184573</v>
      </c>
      <c r="AD51">
        <f t="shared" si="1"/>
        <v>2529.1719031642597</v>
      </c>
      <c r="AE51">
        <f>'IDT-1'!B51</f>
        <v>69.171999999999997</v>
      </c>
      <c r="AF51" s="26"/>
      <c r="AG51">
        <f t="shared" si="2"/>
        <v>2553.3439031642597</v>
      </c>
      <c r="AI51" s="75">
        <f>PXIL!H51</f>
        <v>0</v>
      </c>
      <c r="AJ51" s="75">
        <f>PXIL!N51</f>
        <v>0</v>
      </c>
      <c r="AK51" s="75">
        <f>RTM_IEX!H51</f>
        <v>51.18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11.350826317430618</v>
      </c>
      <c r="F52">
        <f>GT_Spot!P52</f>
        <v>0</v>
      </c>
      <c r="G52">
        <f>PPCL_NG!P52</f>
        <v>33.950000000000003</v>
      </c>
      <c r="H52">
        <f>PPCL_Spot!P52</f>
        <v>9.48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960.27878018954505</v>
      </c>
      <c r="P52" s="77">
        <v>118.02000000000001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319.73</v>
      </c>
      <c r="U52" s="78">
        <f>SUMPRODUCT(LTA!F52:AJ52,LTA!F$102:AJ$102,LTA!F$103:AJ$103)</f>
        <v>57.59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103.32</v>
      </c>
      <c r="Z52" s="75">
        <f>IEX!N52</f>
        <v>0</v>
      </c>
      <c r="AA52" s="117">
        <f>STOA!H52</f>
        <v>782.52</v>
      </c>
      <c r="AB52" s="117">
        <f>-STOA!N52</f>
        <v>0</v>
      </c>
      <c r="AC52">
        <f t="shared" si="0"/>
        <v>22.395556537261385</v>
      </c>
      <c r="AD52">
        <f t="shared" si="1"/>
        <v>2522.5540499697145</v>
      </c>
      <c r="AE52">
        <f>'IDT-1'!B52</f>
        <v>57.311999999999998</v>
      </c>
      <c r="AF52" s="26"/>
      <c r="AG52">
        <f t="shared" si="2"/>
        <v>2534.8660499697144</v>
      </c>
      <c r="AI52" s="75">
        <f>PXIL!H52</f>
        <v>0</v>
      </c>
      <c r="AJ52" s="75">
        <f>PXIL!N52</f>
        <v>0</v>
      </c>
      <c r="AK52" s="75">
        <f>RTM_IEX!H52</f>
        <v>11.59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11.350826317430618</v>
      </c>
      <c r="F53">
        <f>GT_Spot!P53</f>
        <v>0</v>
      </c>
      <c r="G53">
        <f>PPCL_NG!P53</f>
        <v>33.950000000000003</v>
      </c>
      <c r="H53">
        <f>PPCL_Spot!P53</f>
        <v>9.48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980.35063535031475</v>
      </c>
      <c r="P53" s="77">
        <v>118.02000000000001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294.53999999999996</v>
      </c>
      <c r="U53" s="78">
        <f>SUMPRODUCT(LTA!F53:AJ53,LTA!F$102:AJ$102,LTA!F$103:AJ$103)</f>
        <v>53.99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64.69</v>
      </c>
      <c r="Z53" s="75">
        <f>IEX!N53</f>
        <v>0</v>
      </c>
      <c r="AA53" s="117">
        <f>STOA!H53</f>
        <v>782.69</v>
      </c>
      <c r="AB53" s="117">
        <f>-STOA!N53</f>
        <v>0</v>
      </c>
      <c r="AC53">
        <f t="shared" si="0"/>
        <v>22.26075686267616</v>
      </c>
      <c r="AD53">
        <f t="shared" si="1"/>
        <v>2507.3707048050692</v>
      </c>
      <c r="AE53">
        <f>'IDT-1'!B53</f>
        <v>56.712000000000003</v>
      </c>
      <c r="AF53" s="26"/>
      <c r="AG53">
        <f t="shared" si="2"/>
        <v>2519.0827048050692</v>
      </c>
      <c r="AI53" s="75">
        <f>PXIL!H53</f>
        <v>0</v>
      </c>
      <c r="AJ53" s="75">
        <f>PXIL!N53</f>
        <v>0</v>
      </c>
      <c r="AK53" s="75">
        <f>RTM_IEX!H53</f>
        <v>43.45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11.350826317430618</v>
      </c>
      <c r="F54">
        <f>GT_Spot!P54</f>
        <v>0</v>
      </c>
      <c r="G54">
        <f>PPCL_NG!P54</f>
        <v>33.950000000000003</v>
      </c>
      <c r="H54">
        <f>PPCL_Spot!P54</f>
        <v>9.48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988.72142175031479</v>
      </c>
      <c r="P54" s="77">
        <v>118.02000000000001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294.63</v>
      </c>
      <c r="U54" s="78">
        <f>SUMPRODUCT(LTA!F54:AJ54,LTA!F$102:AJ$102,LTA!F$103:AJ$103)</f>
        <v>54.260000000000005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59.86</v>
      </c>
      <c r="Z54" s="75">
        <f>IEX!N54</f>
        <v>0</v>
      </c>
      <c r="AA54" s="117">
        <f>STOA!H54</f>
        <v>785.01</v>
      </c>
      <c r="AB54" s="117">
        <f>-STOA!N54</f>
        <v>0</v>
      </c>
      <c r="AC54">
        <f t="shared" si="0"/>
        <v>22.324035782996159</v>
      </c>
      <c r="AD54">
        <f t="shared" si="1"/>
        <v>2514.4982122847487</v>
      </c>
      <c r="AE54">
        <f>'IDT-1'!B54</f>
        <v>55.082000000000001</v>
      </c>
      <c r="AF54" s="26"/>
      <c r="AG54">
        <f t="shared" si="2"/>
        <v>2524.5802122847485</v>
      </c>
      <c r="AI54" s="75">
        <f>PXIL!H54</f>
        <v>0</v>
      </c>
      <c r="AJ54" s="75">
        <f>PXIL!N54</f>
        <v>0</v>
      </c>
      <c r="AK54" s="75">
        <f>RTM_IEX!H54</f>
        <v>44.42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11.350826317430618</v>
      </c>
      <c r="F55">
        <f>GT_Spot!P55</f>
        <v>0</v>
      </c>
      <c r="G55">
        <f>PPCL_NG!P55</f>
        <v>33.950000000000003</v>
      </c>
      <c r="H55">
        <f>PPCL_Spot!P55</f>
        <v>9.48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981.72956031431477</v>
      </c>
      <c r="P55" s="77">
        <v>118.02000000000001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288.31</v>
      </c>
      <c r="U55" s="78">
        <f>SUMPRODUCT(LTA!F55:AJ55,LTA!F$102:AJ$102,LTA!F$103:AJ$103)</f>
        <v>54.19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786.57</v>
      </c>
      <c r="AB55" s="117">
        <f>-STOA!N55</f>
        <v>0</v>
      </c>
      <c r="AC55">
        <f t="shared" si="0"/>
        <v>21.863163402359362</v>
      </c>
      <c r="AD55">
        <f t="shared" si="1"/>
        <v>2462.5872232293859</v>
      </c>
      <c r="AE55">
        <f>'IDT-1'!B55</f>
        <v>58</v>
      </c>
      <c r="AF55" s="26"/>
      <c r="AG55">
        <f t="shared" si="2"/>
        <v>2475.5872232293859</v>
      </c>
      <c r="AI55" s="75">
        <f>PXIL!H55</f>
        <v>0</v>
      </c>
      <c r="AJ55" s="75">
        <f>PXIL!N55</f>
        <v>0</v>
      </c>
      <c r="AK55" s="75">
        <f>RTM_IEX!H55</f>
        <v>63.73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11.350826317430618</v>
      </c>
      <c r="F56">
        <f>GT_Spot!P56</f>
        <v>0</v>
      </c>
      <c r="G56">
        <f>PPCL_NG!P56</f>
        <v>33.950000000000003</v>
      </c>
      <c r="H56">
        <f>PPCL_Spot!P56</f>
        <v>9.48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981.09648570004811</v>
      </c>
      <c r="P56" s="77">
        <v>118.02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287.65999999999997</v>
      </c>
      <c r="U56" s="78">
        <f>SUMPRODUCT(LTA!F56:AJ56,LTA!F$102:AJ$102,LTA!F$103:AJ$103)</f>
        <v>54.480000000000004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787.21</v>
      </c>
      <c r="AB56" s="117">
        <f>-STOA!N56</f>
        <v>0</v>
      </c>
      <c r="AC56">
        <f t="shared" si="0"/>
        <v>22.046968345753811</v>
      </c>
      <c r="AD56">
        <f t="shared" si="1"/>
        <v>2483.2903436717247</v>
      </c>
      <c r="AE56">
        <f>'IDT-1'!B56</f>
        <v>73</v>
      </c>
      <c r="AF56" s="26"/>
      <c r="AG56">
        <f t="shared" si="2"/>
        <v>2511.2903436717247</v>
      </c>
      <c r="AI56" s="75">
        <f>PXIL!H56</f>
        <v>0</v>
      </c>
      <c r="AJ56" s="75">
        <f>PXIL!N56</f>
        <v>0</v>
      </c>
      <c r="AK56" s="75">
        <f>RTM_IEX!H56</f>
        <v>84.97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11.350826317430618</v>
      </c>
      <c r="F57">
        <f>GT_Spot!P57</f>
        <v>0</v>
      </c>
      <c r="G57">
        <f>PPCL_NG!P57</f>
        <v>33.950000000000003</v>
      </c>
      <c r="H57">
        <f>PPCL_Spot!P57</f>
        <v>9.48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987.69822013753867</v>
      </c>
      <c r="P57" s="77">
        <v>118.02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287.09000000000003</v>
      </c>
      <c r="U57" s="78">
        <f>SUMPRODUCT(LTA!F57:AJ57,LTA!F$102:AJ$102,LTA!F$103:AJ$103)</f>
        <v>53.910000000000004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16.41</v>
      </c>
      <c r="Z57" s="75">
        <f>IEX!N57</f>
        <v>0</v>
      </c>
      <c r="AA57" s="117">
        <f>STOA!H57</f>
        <v>787.61</v>
      </c>
      <c r="AB57" s="117">
        <f>-STOA!N57</f>
        <v>0</v>
      </c>
      <c r="AC57">
        <f t="shared" si="0"/>
        <v>22.854823608803734</v>
      </c>
      <c r="AD57">
        <f t="shared" si="1"/>
        <v>2574.2842228461659</v>
      </c>
      <c r="AE57">
        <f>'IDT-1'!B57</f>
        <v>79.817999999999998</v>
      </c>
      <c r="AF57" s="26"/>
      <c r="AG57">
        <f t="shared" si="2"/>
        <v>2609.1022228461661</v>
      </c>
      <c r="AI57" s="75">
        <f>PXIL!H57</f>
        <v>0</v>
      </c>
      <c r="AJ57" s="75">
        <f>PXIL!N57</f>
        <v>0</v>
      </c>
      <c r="AK57" s="75">
        <f>RTM_IEX!H57</f>
        <v>154.5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11.350826317430618</v>
      </c>
      <c r="F58">
        <f>GT_Spot!P58</f>
        <v>0</v>
      </c>
      <c r="G58">
        <f>PPCL_NG!P58</f>
        <v>33.950000000000003</v>
      </c>
      <c r="H58">
        <f>PPCL_Spot!P58</f>
        <v>7.903161264505802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981.43938736153871</v>
      </c>
      <c r="P58" s="77">
        <v>118.02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286.25</v>
      </c>
      <c r="U58" s="78">
        <f>SUMPRODUCT(LTA!F58:AJ58,LTA!F$102:AJ$102,LTA!F$103:AJ$103)</f>
        <v>54.39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81.12</v>
      </c>
      <c r="Z58" s="75">
        <f>IEX!N58</f>
        <v>0</v>
      </c>
      <c r="AA58" s="117">
        <f>STOA!H58</f>
        <v>787.88</v>
      </c>
      <c r="AB58" s="117">
        <f>-STOA!N58</f>
        <v>0</v>
      </c>
      <c r="AC58">
        <f t="shared" si="0"/>
        <v>22.878621699502585</v>
      </c>
      <c r="AD58">
        <f t="shared" si="1"/>
        <v>2576.9647532439726</v>
      </c>
      <c r="AE58">
        <f>'IDT-1'!B58</f>
        <v>43.777999999999999</v>
      </c>
      <c r="AF58" s="26"/>
      <c r="AG58">
        <f t="shared" si="2"/>
        <v>2575.7427532439724</v>
      </c>
      <c r="AI58" s="75">
        <f>PXIL!H58</f>
        <v>0</v>
      </c>
      <c r="AJ58" s="75">
        <f>PXIL!N58</f>
        <v>0</v>
      </c>
      <c r="AK58" s="75">
        <f>RTM_IEX!H58</f>
        <v>100.42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7.48</v>
      </c>
      <c r="F59">
        <f>GT_Spot!P59</f>
        <v>0</v>
      </c>
      <c r="G59">
        <f>PPCL_NG!P59</f>
        <v>33.950000000000003</v>
      </c>
      <c r="H59">
        <f>PPCL_Spot!P59</f>
        <v>5.4321728691476592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999.75603324817087</v>
      </c>
      <c r="P59" s="77">
        <v>118.02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285.26</v>
      </c>
      <c r="U59" s="78">
        <f>SUMPRODUCT(LTA!F59:AJ59,LTA!F$102:AJ$102,LTA!F$103:AJ$103)</f>
        <v>57.91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104.28</v>
      </c>
      <c r="Z59" s="75">
        <f>IEX!N59</f>
        <v>0</v>
      </c>
      <c r="AA59" s="117">
        <f>STOA!H59</f>
        <v>787.25</v>
      </c>
      <c r="AB59" s="117">
        <f>-STOA!N59</f>
        <v>0</v>
      </c>
      <c r="AC59">
        <f t="shared" si="0"/>
        <v>23.782336213832409</v>
      </c>
      <c r="AD59">
        <f t="shared" si="1"/>
        <v>2678.7558699034862</v>
      </c>
      <c r="AE59">
        <f>'IDT-1'!B59</f>
        <v>6.8579999999999997</v>
      </c>
      <c r="AF59" s="26"/>
      <c r="AG59">
        <f t="shared" si="2"/>
        <v>2685.6138699034864</v>
      </c>
      <c r="AI59" s="75">
        <f>PXIL!H59</f>
        <v>0</v>
      </c>
      <c r="AJ59" s="75">
        <f>PXIL!N59</f>
        <v>0</v>
      </c>
      <c r="AK59" s="75">
        <f>RTM_IEX!H59</f>
        <v>166.08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7.48</v>
      </c>
      <c r="F60">
        <f>GT_Spot!P60</f>
        <v>0</v>
      </c>
      <c r="G60">
        <f>PPCL_NG!P60</f>
        <v>33.950000000000003</v>
      </c>
      <c r="H60">
        <f>PPCL_Spot!P60</f>
        <v>5.4321728691476592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1037.4161776379217</v>
      </c>
      <c r="P60" s="77">
        <v>118.02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289.45999999999998</v>
      </c>
      <c r="U60" s="78">
        <f>SUMPRODUCT(LTA!F60:AJ60,LTA!F$102:AJ$102,LTA!F$103:AJ$103)</f>
        <v>57.32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785.6</v>
      </c>
      <c r="AB60" s="117">
        <f>-STOA!N60</f>
        <v>0</v>
      </c>
      <c r="AC60">
        <f t="shared" si="0"/>
        <v>24.05469748446221</v>
      </c>
      <c r="AD60">
        <f t="shared" si="1"/>
        <v>2709.4336530226069</v>
      </c>
      <c r="AE60">
        <f>'IDT-1'!B60</f>
        <v>0</v>
      </c>
      <c r="AF60" s="26"/>
      <c r="AG60">
        <f t="shared" si="2"/>
        <v>2709.4336530226069</v>
      </c>
      <c r="AI60" s="75">
        <f>PXIL!H60</f>
        <v>0</v>
      </c>
      <c r="AJ60" s="75">
        <f>PXIL!N60</f>
        <v>0</v>
      </c>
      <c r="AK60" s="75">
        <f>RTM_IEX!H60</f>
        <v>121.67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140.02000000000001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7.48</v>
      </c>
      <c r="F61">
        <f>GT_Spot!P61</f>
        <v>0</v>
      </c>
      <c r="G61">
        <f>PPCL_NG!P61</f>
        <v>33.950000000000003</v>
      </c>
      <c r="H61">
        <f>PPCL_Spot!P61</f>
        <v>5.4321728691476592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1030.3073187524328</v>
      </c>
      <c r="P61" s="77">
        <v>118.02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287.74</v>
      </c>
      <c r="U61" s="78">
        <f>SUMPRODUCT(LTA!F61:AJ61,LTA!F$102:AJ$102,LTA!F$103:AJ$103)</f>
        <v>57.54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71.16</v>
      </c>
      <c r="Z61" s="75">
        <f>IEX!N61</f>
        <v>0</v>
      </c>
      <c r="AA61" s="117">
        <f>STOA!H61</f>
        <v>880.35</v>
      </c>
      <c r="AB61" s="117">
        <f>-STOA!N61</f>
        <v>0</v>
      </c>
      <c r="AC61">
        <f t="shared" si="0"/>
        <v>24.617203526269911</v>
      </c>
      <c r="AD61">
        <f t="shared" si="1"/>
        <v>2772.7922880953111</v>
      </c>
      <c r="AE61">
        <f>'IDT-1'!B61</f>
        <v>0</v>
      </c>
      <c r="AF61" s="26"/>
      <c r="AG61">
        <f t="shared" si="2"/>
        <v>2772.7922880953111</v>
      </c>
      <c r="AI61" s="75">
        <f>PXIL!H61</f>
        <v>0</v>
      </c>
      <c r="AJ61" s="75">
        <f>PXIL!N61</f>
        <v>0</v>
      </c>
      <c r="AK61" s="75">
        <f>RTM_IEX!H61</f>
        <v>167.05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1.26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7.48</v>
      </c>
      <c r="F62">
        <f>GT_Spot!P62</f>
        <v>0</v>
      </c>
      <c r="G62">
        <f>PPCL_NG!P62</f>
        <v>33.950000000000003</v>
      </c>
      <c r="H62">
        <f>PPCL_Spot!P62</f>
        <v>4.7778282598818711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985.73210546061864</v>
      </c>
      <c r="P62" s="77">
        <v>118.02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285</v>
      </c>
      <c r="U62" s="78">
        <f>SUMPRODUCT(LTA!F62:AJ62,LTA!F$102:AJ$102,LTA!F$103:AJ$103)</f>
        <v>57.17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118.76</v>
      </c>
      <c r="Z62" s="75">
        <f>IEX!N62</f>
        <v>0</v>
      </c>
      <c r="AA62" s="117">
        <f>STOA!H62</f>
        <v>878.54000000000008</v>
      </c>
      <c r="AB62" s="117">
        <f>-STOA!N62</f>
        <v>0</v>
      </c>
      <c r="AC62">
        <f t="shared" si="0"/>
        <v>24.388143416740405</v>
      </c>
      <c r="AD62">
        <f t="shared" si="1"/>
        <v>2746.9917903037599</v>
      </c>
      <c r="AE62">
        <f>'IDT-1'!B62</f>
        <v>0</v>
      </c>
      <c r="AF62" s="26"/>
      <c r="AG62">
        <f t="shared" si="2"/>
        <v>2746.9917903037599</v>
      </c>
      <c r="AI62" s="75">
        <f>PXIL!H62</f>
        <v>0</v>
      </c>
      <c r="AJ62" s="75">
        <f>PXIL!N62</f>
        <v>0</v>
      </c>
      <c r="AK62" s="75">
        <f>RTM_IEX!H62</f>
        <v>144.83000000000001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7.2430577721034153</v>
      </c>
      <c r="F63">
        <f>GT_Spot!P63</f>
        <v>0</v>
      </c>
      <c r="G63">
        <f>PPCL_NG!P63</f>
        <v>33.950000000000003</v>
      </c>
      <c r="H63">
        <f>PPCL_Spot!P63</f>
        <v>4.7778282598818711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982.49028651781032</v>
      </c>
      <c r="P63" s="77">
        <v>118.02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278.16000000000003</v>
      </c>
      <c r="U63" s="78">
        <f>SUMPRODUCT(LTA!F63:AJ63,LTA!F$102:AJ$102,LTA!F$103:AJ$103)</f>
        <v>57.480000000000004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159.32</v>
      </c>
      <c r="Z63" s="75">
        <f>IEX!N63</f>
        <v>0</v>
      </c>
      <c r="AA63" s="117">
        <f>STOA!H63</f>
        <v>882.56</v>
      </c>
      <c r="AB63" s="117">
        <f>-STOA!N63</f>
        <v>0</v>
      </c>
      <c r="AC63">
        <f t="shared" si="0"/>
        <v>24.964466318438205</v>
      </c>
      <c r="AD63">
        <f t="shared" si="1"/>
        <v>2811.9067062313575</v>
      </c>
      <c r="AE63">
        <f>'IDT-1'!B63</f>
        <v>0</v>
      </c>
      <c r="AF63" s="26"/>
      <c r="AG63">
        <f t="shared" si="2"/>
        <v>2811.9067062313575</v>
      </c>
      <c r="AI63" s="75">
        <f>PXIL!H63</f>
        <v>0</v>
      </c>
      <c r="AJ63" s="75">
        <f>PXIL!N63</f>
        <v>0</v>
      </c>
      <c r="AK63" s="75">
        <f>RTM_IEX!H63</f>
        <v>175.75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7.2430577721034153</v>
      </c>
      <c r="F64">
        <f>GT_Spot!P64</f>
        <v>0</v>
      </c>
      <c r="G64">
        <f>PPCL_NG!P64</f>
        <v>33.950000000000003</v>
      </c>
      <c r="H64">
        <f>PPCL_Spot!P64</f>
        <v>4.7778282598818711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986.25499780021028</v>
      </c>
      <c r="P64" s="77">
        <v>118.02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267.2</v>
      </c>
      <c r="U64" s="78">
        <f>SUMPRODUCT(LTA!F64:AJ64,LTA!F$102:AJ$102,LTA!F$103:AJ$103)</f>
        <v>69.42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172.84</v>
      </c>
      <c r="Z64" s="75">
        <f>IEX!N64</f>
        <v>0</v>
      </c>
      <c r="AA64" s="117">
        <f>STOA!H64</f>
        <v>881.34</v>
      </c>
      <c r="AB64" s="117">
        <f>-STOA!N64</f>
        <v>0</v>
      </c>
      <c r="AC64">
        <f t="shared" si="0"/>
        <v>24.987035777723321</v>
      </c>
      <c r="AD64">
        <f t="shared" si="1"/>
        <v>2814.4488480544724</v>
      </c>
      <c r="AE64">
        <f>'IDT-1'!B64</f>
        <v>0</v>
      </c>
      <c r="AF64" s="26"/>
      <c r="AG64">
        <f t="shared" si="2"/>
        <v>2814.4488480544724</v>
      </c>
      <c r="AI64" s="75">
        <f>PXIL!H64</f>
        <v>0</v>
      </c>
      <c r="AJ64" s="75">
        <f>PXIL!N64</f>
        <v>0</v>
      </c>
      <c r="AK64" s="75">
        <f>RTM_IEX!H64</f>
        <v>161.27000000000001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7.2430577721034153</v>
      </c>
      <c r="F65">
        <f>GT_Spot!P65</f>
        <v>0</v>
      </c>
      <c r="G65">
        <f>PPCL_NG!P65</f>
        <v>33.950000000000003</v>
      </c>
      <c r="H65">
        <f>PPCL_Spot!P65</f>
        <v>4.7778282598818711</v>
      </c>
      <c r="I65">
        <f>Bawana_NG!P65</f>
        <v>133.57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1021.3770535638068</v>
      </c>
      <c r="P65" s="77">
        <v>118.02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252.19</v>
      </c>
      <c r="U65" s="78">
        <f>SUMPRODUCT(LTA!F65:AJ65,LTA!F$102:AJ$102,LTA!F$103:AJ$103)</f>
        <v>69.259999999999991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161.26</v>
      </c>
      <c r="Z65" s="75">
        <f>IEX!N65</f>
        <v>0</v>
      </c>
      <c r="AA65" s="117">
        <f>STOA!H65</f>
        <v>879.93999999999994</v>
      </c>
      <c r="AB65" s="117">
        <f>-STOA!N65</f>
        <v>0</v>
      </c>
      <c r="AC65">
        <f t="shared" si="0"/>
        <v>25.848485868442971</v>
      </c>
      <c r="AD65">
        <f t="shared" si="1"/>
        <v>2911.4794537273497</v>
      </c>
      <c r="AE65">
        <f>'IDT-1'!B65</f>
        <v>0</v>
      </c>
      <c r="AF65" s="26"/>
      <c r="AG65">
        <f t="shared" si="2"/>
        <v>2911.4794537273497</v>
      </c>
      <c r="AI65" s="75">
        <f>PXIL!H65</f>
        <v>0</v>
      </c>
      <c r="AJ65" s="75">
        <f>PXIL!N65</f>
        <v>0</v>
      </c>
      <c r="AK65" s="75">
        <f>RTM_IEX!H65</f>
        <v>218.24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7.2430577721034153</v>
      </c>
      <c r="F66">
        <f>GT_Spot!P66</f>
        <v>0</v>
      </c>
      <c r="G66">
        <f>PPCL_NG!P66</f>
        <v>33.950000000000003</v>
      </c>
      <c r="H66">
        <f>PPCL_Spot!P66</f>
        <v>4.7778282598818711</v>
      </c>
      <c r="I66">
        <f>Bawana_NG!P66</f>
        <v>133.57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1002.0670535638067</v>
      </c>
      <c r="P66" s="77">
        <v>118.02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235.94</v>
      </c>
      <c r="U66" s="78">
        <f>SUMPRODUCT(LTA!F66:AJ66,LTA!F$102:AJ$102,LTA!F$103:AJ$103)</f>
        <v>69.25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158.36000000000001</v>
      </c>
      <c r="Z66" s="75">
        <f>IEX!N66</f>
        <v>0</v>
      </c>
      <c r="AA66" s="117">
        <f>STOA!H66</f>
        <v>878.46</v>
      </c>
      <c r="AB66" s="117">
        <f>-STOA!N66</f>
        <v>0</v>
      </c>
      <c r="AC66">
        <f t="shared" si="0"/>
        <v>25.49683786844297</v>
      </c>
      <c r="AD66">
        <f t="shared" si="1"/>
        <v>2871.871101727349</v>
      </c>
      <c r="AE66">
        <f>'IDT-1'!B66</f>
        <v>0</v>
      </c>
      <c r="AF66" s="26"/>
      <c r="AG66">
        <f t="shared" si="2"/>
        <v>2871.871101727349</v>
      </c>
      <c r="AI66" s="75">
        <f>PXIL!H66</f>
        <v>0</v>
      </c>
      <c r="AJ66" s="75">
        <f>PXIL!N66</f>
        <v>0</v>
      </c>
      <c r="AK66" s="75">
        <f>RTM_IEX!H66</f>
        <v>218.23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7.2430577721034153</v>
      </c>
      <c r="F67">
        <f>GT_Spot!P67</f>
        <v>0</v>
      </c>
      <c r="G67">
        <f>PPCL_NG!P67</f>
        <v>33.950000000000003</v>
      </c>
      <c r="H67">
        <f>PPCL_Spot!P67</f>
        <v>4.7778282598818711</v>
      </c>
      <c r="I67">
        <f>Bawana_NG!P67</f>
        <v>133.57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1000.9873168174067</v>
      </c>
      <c r="P67" s="77">
        <v>118.02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207.12</v>
      </c>
      <c r="U67" s="78">
        <f>SUMPRODUCT(LTA!F67:AJ67,LTA!F$102:AJ$102,LTA!F$103:AJ$103)</f>
        <v>68.7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168.01</v>
      </c>
      <c r="Z67" s="75">
        <f>IEX!N67</f>
        <v>0</v>
      </c>
      <c r="AA67" s="117">
        <f>STOA!H67</f>
        <v>864.18000000000006</v>
      </c>
      <c r="AB67" s="117">
        <f>-STOA!N67</f>
        <v>0</v>
      </c>
      <c r="AC67">
        <f t="shared" si="0"/>
        <v>26.505144185074649</v>
      </c>
      <c r="AD67">
        <f t="shared" si="1"/>
        <v>2985.443058664317</v>
      </c>
      <c r="AE67">
        <f>'IDT-1'!B67</f>
        <v>0</v>
      </c>
      <c r="AF67" s="26"/>
      <c r="AG67">
        <f t="shared" si="2"/>
        <v>2985.443058664317</v>
      </c>
      <c r="AI67" s="75">
        <f>PXIL!H67</f>
        <v>0</v>
      </c>
      <c r="AJ67" s="75">
        <f>PXIL!N67</f>
        <v>0</v>
      </c>
      <c r="AK67" s="75">
        <f>RTM_IEX!H67</f>
        <v>367.89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7.2430577721034153</v>
      </c>
      <c r="F68">
        <f>GT_Spot!P68</f>
        <v>0</v>
      </c>
      <c r="G68">
        <f>PPCL_NG!P68</f>
        <v>33.950000000000003</v>
      </c>
      <c r="H68">
        <f>PPCL_Spot!P68</f>
        <v>4.7778282598818711</v>
      </c>
      <c r="I68">
        <f>Bawana_NG!P68</f>
        <v>133.57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1049.2673168174069</v>
      </c>
      <c r="P68" s="77">
        <v>118.02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185.72</v>
      </c>
      <c r="U68" s="78">
        <f>SUMPRODUCT(LTA!F68:AJ68,LTA!F$102:AJ$102,LTA!F$103:AJ$103)</f>
        <v>68.64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155.46</v>
      </c>
      <c r="Z68" s="75">
        <f>IEX!N68</f>
        <v>0</v>
      </c>
      <c r="AA68" s="117">
        <f>STOA!H68</f>
        <v>861.43000000000006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26.249768185074654</v>
      </c>
      <c r="AD68">
        <f t="shared" ref="AD68:AD98" si="4">SUM(B68:AB68,AI68:AR68)-AC68</f>
        <v>2956.6784346643176</v>
      </c>
      <c r="AE68">
        <f>'IDT-1'!B68</f>
        <v>0</v>
      </c>
      <c r="AF68" s="26"/>
      <c r="AG68">
        <f t="shared" ref="AG68:AG98" si="5">SUM(AD68:AF68)+AT68</f>
        <v>2956.6784346643176</v>
      </c>
      <c r="AI68" s="75">
        <f>PXIL!H68</f>
        <v>0</v>
      </c>
      <c r="AJ68" s="75">
        <f>PXIL!N68</f>
        <v>0</v>
      </c>
      <c r="AK68" s="75">
        <f>RTM_IEX!H68</f>
        <v>327.35000000000002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7.2430577721034153</v>
      </c>
      <c r="F69">
        <f>GT_Spot!P69</f>
        <v>0</v>
      </c>
      <c r="G69">
        <f>PPCL_NG!P69</f>
        <v>33.950000000000003</v>
      </c>
      <c r="H69">
        <f>PPCL_Spot!P69</f>
        <v>4.7778282598818711</v>
      </c>
      <c r="I69">
        <f>Bawana_NG!P69</f>
        <v>133.57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1057.1856473592645</v>
      </c>
      <c r="P69" s="77">
        <v>118.02</v>
      </c>
      <c r="Q69" s="77">
        <v>0</v>
      </c>
      <c r="R69" s="80">
        <v>28.895367847411443</v>
      </c>
      <c r="S69" s="80">
        <v>0</v>
      </c>
      <c r="T69" s="78">
        <f>SUMPRODUCT(LTA!F69:AJ69,LTA!F$101:AJ$101,LTA!F$103:AJ$103)</f>
        <v>167.86</v>
      </c>
      <c r="U69" s="78">
        <f>SUMPRODUCT(LTA!F69:AJ69,LTA!F$102:AJ$102,LTA!F$103:AJ$103)</f>
        <v>67.8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149.66999999999999</v>
      </c>
      <c r="Z69" s="75">
        <f>IEX!N69</f>
        <v>0</v>
      </c>
      <c r="AA69" s="117">
        <f>STOA!H69</f>
        <v>858.74</v>
      </c>
      <c r="AB69" s="117">
        <f>-STOA!N69</f>
        <v>0</v>
      </c>
      <c r="AC69">
        <f t="shared" si="3"/>
        <v>26.769264730900225</v>
      </c>
      <c r="AD69">
        <f t="shared" si="4"/>
        <v>3015.1926365077611</v>
      </c>
      <c r="AE69">
        <f>'IDT-1'!B69</f>
        <v>0</v>
      </c>
      <c r="AF69" s="26"/>
      <c r="AG69">
        <f t="shared" si="5"/>
        <v>3015.1926365077611</v>
      </c>
      <c r="AI69" s="75">
        <f>PXIL!H69</f>
        <v>0</v>
      </c>
      <c r="AJ69" s="75">
        <f>PXIL!N69</f>
        <v>0</v>
      </c>
      <c r="AK69" s="75">
        <f>RTM_IEX!H69</f>
        <v>414.25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7.2430577721034153</v>
      </c>
      <c r="F70">
        <f>GT_Spot!P70</f>
        <v>0</v>
      </c>
      <c r="G70">
        <f>PPCL_NG!P70</f>
        <v>33.950000000000003</v>
      </c>
      <c r="H70">
        <f>PPCL_Spot!P70</f>
        <v>6.0900000000000016</v>
      </c>
      <c r="I70">
        <f>Bawana_NG!P70</f>
        <v>133.57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1012.8782938792643</v>
      </c>
      <c r="P70" s="77">
        <v>118.02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173.27</v>
      </c>
      <c r="U70" s="78">
        <f>SUMPRODUCT(LTA!F70:AJ70,LTA!F$102:AJ$102,LTA!F$103:AJ$103)</f>
        <v>84.300000000000011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134.22</v>
      </c>
      <c r="Z70" s="75">
        <f>IEX!N70</f>
        <v>0</v>
      </c>
      <c r="AA70" s="117">
        <f>STOA!H70</f>
        <v>856.28</v>
      </c>
      <c r="AB70" s="117">
        <f>-STOA!N70</f>
        <v>0</v>
      </c>
      <c r="AC70">
        <f t="shared" si="3"/>
        <v>26.556475894532038</v>
      </c>
      <c r="AD70">
        <f t="shared" si="4"/>
        <v>2991.2248757568359</v>
      </c>
      <c r="AE70">
        <f>'IDT-1'!B70</f>
        <v>0</v>
      </c>
      <c r="AF70" s="26"/>
      <c r="AG70">
        <f t="shared" si="5"/>
        <v>2991.2248757568359</v>
      </c>
      <c r="AI70" s="75">
        <f>PXIL!H70</f>
        <v>0</v>
      </c>
      <c r="AJ70" s="75">
        <f>PXIL!N70</f>
        <v>0</v>
      </c>
      <c r="AK70" s="75">
        <f>RTM_IEX!H70</f>
        <v>437.42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7.2430577721034153</v>
      </c>
      <c r="F71">
        <f>GT_Spot!P71</f>
        <v>0</v>
      </c>
      <c r="G71">
        <f>PPCL_NG!P71</f>
        <v>33.950000000000003</v>
      </c>
      <c r="H71">
        <f>PPCL_Spot!P71</f>
        <v>6.0900000000000016</v>
      </c>
      <c r="I71">
        <f>Bawana_NG!P71</f>
        <v>133.57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1024.9090733704645</v>
      </c>
      <c r="P71" s="77">
        <v>118.02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147.22999999999999</v>
      </c>
      <c r="U71" s="78">
        <f>SUMPRODUCT(LTA!F71:AJ71,LTA!F$102:AJ$102,LTA!F$103:AJ$103)</f>
        <v>75.11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33.119999999999997</v>
      </c>
      <c r="Z71" s="75">
        <f>IEX!N71</f>
        <v>0</v>
      </c>
      <c r="AA71" s="117">
        <f>STOA!H71</f>
        <v>825.71</v>
      </c>
      <c r="AB71" s="117">
        <f>-STOA!N71</f>
        <v>0</v>
      </c>
      <c r="AC71">
        <f t="shared" si="3"/>
        <v>25.386346754054596</v>
      </c>
      <c r="AD71">
        <f t="shared" si="4"/>
        <v>2859.425784388513</v>
      </c>
      <c r="AE71">
        <f>'IDT-1'!B71</f>
        <v>0</v>
      </c>
      <c r="AF71" s="26"/>
      <c r="AG71">
        <f t="shared" si="5"/>
        <v>2859.425784388513</v>
      </c>
      <c r="AI71" s="75">
        <f>PXIL!H71</f>
        <v>0</v>
      </c>
      <c r="AJ71" s="75">
        <f>PXIL!N71</f>
        <v>0</v>
      </c>
      <c r="AK71" s="75">
        <f>RTM_IEX!H71</f>
        <v>351.47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115.58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11.061280978435791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133.57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1030.6017198904644</v>
      </c>
      <c r="P72" s="77">
        <v>118.02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122.62</v>
      </c>
      <c r="U72" s="78">
        <f>SUMPRODUCT(LTA!F72:AJ72,LTA!F$102:AJ$102,LTA!F$103:AJ$103)</f>
        <v>75.88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28.09</v>
      </c>
      <c r="Z72" s="75">
        <f>IEX!N72</f>
        <v>0</v>
      </c>
      <c r="AA72" s="117">
        <f>STOA!H72</f>
        <v>824.97</v>
      </c>
      <c r="AB72" s="117">
        <f>-STOA!N72</f>
        <v>0</v>
      </c>
      <c r="AC72">
        <f t="shared" si="3"/>
        <v>25.021378365318284</v>
      </c>
      <c r="AD72">
        <f t="shared" si="4"/>
        <v>2818.3170722390319</v>
      </c>
      <c r="AE72">
        <f>'IDT-1'!B72</f>
        <v>0</v>
      </c>
      <c r="AF72" s="26"/>
      <c r="AG72">
        <f t="shared" si="5"/>
        <v>2818.3170722390319</v>
      </c>
      <c r="AI72" s="75">
        <f>PXIL!H72</f>
        <v>0</v>
      </c>
      <c r="AJ72" s="75">
        <f>PXIL!N72</f>
        <v>0</v>
      </c>
      <c r="AK72" s="75">
        <f>RTM_IEX!H72</f>
        <v>349.56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96.42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11.061280978435791</v>
      </c>
      <c r="F73">
        <f>GT_Spot!P73</f>
        <v>0</v>
      </c>
      <c r="G73">
        <f>PPCL_NG!P73</f>
        <v>33.950000000000003</v>
      </c>
      <c r="H73">
        <f>PPCL_Spot!P73</f>
        <v>10</v>
      </c>
      <c r="I73">
        <f>Bawana_NG!P73</f>
        <v>133.57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1026.8773801337329</v>
      </c>
      <c r="P73" s="77">
        <v>118.02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98.12</v>
      </c>
      <c r="U73" s="78">
        <f>SUMPRODUCT(LTA!F73:AJ73,LTA!F$102:AJ$102,LTA!F$103:AJ$103)</f>
        <v>76.62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18.45</v>
      </c>
      <c r="Z73" s="75">
        <f>IEX!N73</f>
        <v>0</v>
      </c>
      <c r="AA73" s="117">
        <f>STOA!H73</f>
        <v>824.25</v>
      </c>
      <c r="AB73" s="117">
        <f>-STOA!N73</f>
        <v>0</v>
      </c>
      <c r="AC73">
        <f t="shared" si="3"/>
        <v>23.248132260115124</v>
      </c>
      <c r="AD73">
        <f t="shared" si="4"/>
        <v>2618.5850791166035</v>
      </c>
      <c r="AE73">
        <f>'IDT-1'!B73</f>
        <v>54.078000000000003</v>
      </c>
      <c r="AF73" s="26"/>
      <c r="AG73">
        <f t="shared" si="5"/>
        <v>2672.6630791166035</v>
      </c>
      <c r="AI73" s="75">
        <f>PXIL!H73</f>
        <v>0</v>
      </c>
      <c r="AJ73" s="75">
        <f>PXIL!N73</f>
        <v>0</v>
      </c>
      <c r="AK73" s="75">
        <f>RTM_IEX!H73</f>
        <v>238.51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48.1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11.061280978435791</v>
      </c>
      <c r="F74">
        <f>GT_Spot!P74</f>
        <v>0</v>
      </c>
      <c r="G74">
        <f>PPCL_NG!P74</f>
        <v>33.950000000000003</v>
      </c>
      <c r="H74">
        <f>PPCL_Spot!P74</f>
        <v>10</v>
      </c>
      <c r="I74">
        <f>Bawana_NG!P74</f>
        <v>133.57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1029.4074452537329</v>
      </c>
      <c r="P74" s="77">
        <v>118.02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78.459999999999994</v>
      </c>
      <c r="U74" s="78">
        <f>SUMPRODUCT(LTA!F74:AJ74,LTA!F$102:AJ$102,LTA!F$103:AJ$103)</f>
        <v>77.580000000000013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29.45</v>
      </c>
      <c r="Z74" s="75">
        <f>IEX!N74</f>
        <v>0</v>
      </c>
      <c r="AA74" s="117">
        <f>STOA!H74</f>
        <v>823.27</v>
      </c>
      <c r="AB74" s="117">
        <f>-STOA!N74</f>
        <v>0</v>
      </c>
      <c r="AC74">
        <f t="shared" si="3"/>
        <v>23.264108790843085</v>
      </c>
      <c r="AD74">
        <f t="shared" si="4"/>
        <v>2620.3846174413252</v>
      </c>
      <c r="AE74">
        <f>'IDT-1'!B74</f>
        <v>48.759</v>
      </c>
      <c r="AF74" s="26"/>
      <c r="AG74">
        <f t="shared" si="5"/>
        <v>2669.1436174413252</v>
      </c>
      <c r="AI74" s="75">
        <f>PXIL!H74</f>
        <v>0</v>
      </c>
      <c r="AJ74" s="75">
        <f>PXIL!N74</f>
        <v>0</v>
      </c>
      <c r="AK74" s="75">
        <f>RTM_IEX!H74</f>
        <v>261.68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37.119999999999997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8.0870121561100454</v>
      </c>
      <c r="F75">
        <f>GT_Spot!P75</f>
        <v>0</v>
      </c>
      <c r="G75">
        <f>PPCL_NG!P75</f>
        <v>33.950000000000003</v>
      </c>
      <c r="H75">
        <f>PPCL_Spot!P75</f>
        <v>7.5699999999999994</v>
      </c>
      <c r="I75">
        <f>Bawana_NG!P75</f>
        <v>133.57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1030.6231976979968</v>
      </c>
      <c r="P75" s="77">
        <v>118.02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61.04</v>
      </c>
      <c r="U75" s="78">
        <f>SUMPRODUCT(LTA!F75:AJ75,LTA!F$102:AJ$102,LTA!F$103:AJ$103)</f>
        <v>79.099999999999994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848.6600000000002</v>
      </c>
      <c r="AB75" s="117">
        <f>-STOA!N75</f>
        <v>0</v>
      </c>
      <c r="AC75">
        <f t="shared" si="3"/>
        <v>22.086945846716144</v>
      </c>
      <c r="AD75">
        <f t="shared" si="4"/>
        <v>2487.7932640073914</v>
      </c>
      <c r="AE75">
        <f>'IDT-1'!B75</f>
        <v>84</v>
      </c>
      <c r="AF75" s="26"/>
      <c r="AG75">
        <f t="shared" si="5"/>
        <v>2571.7932640073914</v>
      </c>
      <c r="AI75" s="75">
        <f>PXIL!H75</f>
        <v>0</v>
      </c>
      <c r="AJ75" s="75">
        <f>PXIL!N75</f>
        <v>0</v>
      </c>
      <c r="AK75" s="75">
        <f>RTM_IEX!H75</f>
        <v>189.26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8.3447098976109224</v>
      </c>
      <c r="F76">
        <f>GT_Spot!P76</f>
        <v>0</v>
      </c>
      <c r="G76">
        <f>PPCL_NG!P76</f>
        <v>33.950000000000003</v>
      </c>
      <c r="H76">
        <f>PPCL_Spot!P76</f>
        <v>7.5699999999999994</v>
      </c>
      <c r="I76">
        <f>Bawana_NG!P76</f>
        <v>133.57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1027.8437863779966</v>
      </c>
      <c r="P76" s="77">
        <v>118.02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46.72</v>
      </c>
      <c r="U76" s="78">
        <f>SUMPRODUCT(LTA!F76:AJ76,LTA!F$102:AJ$102,LTA!F$103:AJ$103)</f>
        <v>80.17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847.13000000000011</v>
      </c>
      <c r="AB76" s="117">
        <f>-STOA!N76</f>
        <v>0</v>
      </c>
      <c r="AC76">
        <f t="shared" si="3"/>
        <v>22.070650767225349</v>
      </c>
      <c r="AD76">
        <f t="shared" si="4"/>
        <v>2485.9578455083824</v>
      </c>
      <c r="AE76">
        <f>'IDT-1'!B76</f>
        <v>78</v>
      </c>
      <c r="AF76" s="26"/>
      <c r="AG76">
        <f t="shared" si="5"/>
        <v>2563.9578455083824</v>
      </c>
      <c r="AI76" s="75">
        <f>PXIL!H76</f>
        <v>0</v>
      </c>
      <c r="AJ76" s="75">
        <f>PXIL!N76</f>
        <v>0</v>
      </c>
      <c r="AK76" s="75">
        <f>RTM_IEX!H76</f>
        <v>204.71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8.3447098976109224</v>
      </c>
      <c r="F77">
        <f>GT_Spot!P77</f>
        <v>0</v>
      </c>
      <c r="G77">
        <f>PPCL_NG!P77</f>
        <v>33.950000000000003</v>
      </c>
      <c r="H77">
        <f>PPCL_Spot!P77</f>
        <v>7.5699999999999994</v>
      </c>
      <c r="I77">
        <f>Bawana_NG!P77</f>
        <v>121.37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991.2608046434334</v>
      </c>
      <c r="P77" s="77">
        <v>118.02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33.76</v>
      </c>
      <c r="U77" s="78">
        <f>SUMPRODUCT(LTA!F77:AJ77,LTA!F$102:AJ$102,LTA!F$103:AJ$103)</f>
        <v>94.97999999999999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845.62000000000012</v>
      </c>
      <c r="AB77" s="117">
        <f>-STOA!N77</f>
        <v>0</v>
      </c>
      <c r="AC77">
        <f t="shared" si="3"/>
        <v>21.86523252796119</v>
      </c>
      <c r="AD77">
        <f t="shared" si="4"/>
        <v>2462.8202820130828</v>
      </c>
      <c r="AE77">
        <f>'IDT-1'!B77</f>
        <v>61</v>
      </c>
      <c r="AF77" s="26"/>
      <c r="AG77">
        <f t="shared" si="5"/>
        <v>2523.8202820130828</v>
      </c>
      <c r="AI77" s="75">
        <f>PXIL!H77</f>
        <v>0</v>
      </c>
      <c r="AJ77" s="75">
        <f>PXIL!N77</f>
        <v>0</v>
      </c>
      <c r="AK77" s="75">
        <f>RTM_IEX!H77</f>
        <v>229.81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8.3447098976109224</v>
      </c>
      <c r="F78">
        <f>GT_Spot!P78</f>
        <v>0</v>
      </c>
      <c r="G78">
        <f>PPCL_NG!P78</f>
        <v>33.950000000000003</v>
      </c>
      <c r="H78">
        <f>PPCL_Spot!P78</f>
        <v>7.5699999999999994</v>
      </c>
      <c r="I78">
        <f>Bawana_NG!P78</f>
        <v>121.37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1001.9985962757962</v>
      </c>
      <c r="P78" s="77">
        <v>118.02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21.689999999999998</v>
      </c>
      <c r="U78" s="78">
        <f>SUMPRODUCT(LTA!F78:AJ78,LTA!F$102:AJ$102,LTA!F$103:AJ$103)</f>
        <v>93.86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844.14000000000021</v>
      </c>
      <c r="AB78" s="117">
        <f>-STOA!N78</f>
        <v>0</v>
      </c>
      <c r="AC78">
        <f t="shared" si="3"/>
        <v>21.745709094325985</v>
      </c>
      <c r="AD78">
        <f t="shared" si="4"/>
        <v>2449.3575970790812</v>
      </c>
      <c r="AE78">
        <f>'IDT-1'!B78</f>
        <v>66</v>
      </c>
      <c r="AF78" s="26"/>
      <c r="AG78">
        <f t="shared" si="5"/>
        <v>2515.3575970790812</v>
      </c>
      <c r="AI78" s="75">
        <f>PXIL!H78</f>
        <v>0</v>
      </c>
      <c r="AJ78" s="75">
        <f>PXIL!N78</f>
        <v>0</v>
      </c>
      <c r="AK78" s="75">
        <f>RTM_IEX!H78</f>
        <v>220.16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8.3447098976109224</v>
      </c>
      <c r="F79">
        <f>GT_Spot!P79</f>
        <v>0</v>
      </c>
      <c r="G79">
        <f>PPCL_NG!P79</f>
        <v>33.950000000000003</v>
      </c>
      <c r="H79">
        <f>PPCL_Spot!P79</f>
        <v>7.5699999999999994</v>
      </c>
      <c r="I79">
        <f>Bawana_NG!P79</f>
        <v>121.37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1031.8876927957556</v>
      </c>
      <c r="P79" s="77">
        <v>118.02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14.91</v>
      </c>
      <c r="U79" s="78">
        <f>SUMPRODUCT(LTA!F79:AJ79,LTA!F$102:AJ$102,LTA!F$103:AJ$103)</f>
        <v>93.23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842.66000000000008</v>
      </c>
      <c r="AB79" s="117">
        <f>-STOA!N79</f>
        <v>0</v>
      </c>
      <c r="AC79">
        <f t="shared" si="3"/>
        <v>21.589061143701628</v>
      </c>
      <c r="AD79">
        <f t="shared" si="4"/>
        <v>2431.7133415496651</v>
      </c>
      <c r="AE79">
        <f>'IDT-1'!B79</f>
        <v>65</v>
      </c>
      <c r="AF79" s="26"/>
      <c r="AG79">
        <f t="shared" si="5"/>
        <v>2496.7133415496651</v>
      </c>
      <c r="AI79" s="75">
        <f>PXIL!H79</f>
        <v>0</v>
      </c>
      <c r="AJ79" s="75">
        <f>PXIL!N79</f>
        <v>0</v>
      </c>
      <c r="AK79" s="75">
        <f>RTM_IEX!H79</f>
        <v>181.36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8.3447098976109224</v>
      </c>
      <c r="F80">
        <f>GT_Spot!P80</f>
        <v>0</v>
      </c>
      <c r="G80">
        <f>PPCL_NG!P80</f>
        <v>33.950000000000003</v>
      </c>
      <c r="H80">
        <f>PPCL_Spot!P80</f>
        <v>7.5699999999999994</v>
      </c>
      <c r="I80">
        <f>Bawana_NG!P80</f>
        <v>121.37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1046.1076738561164</v>
      </c>
      <c r="P80" s="77">
        <v>118.02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8.52</v>
      </c>
      <c r="U80" s="78">
        <f>SUMPRODUCT(LTA!F80:AJ80,LTA!F$102:AJ$102,LTA!F$103:AJ$103)</f>
        <v>93.039999999999992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841.54000000000008</v>
      </c>
      <c r="AB80" s="117">
        <f>-STOA!N80</f>
        <v>0</v>
      </c>
      <c r="AC80">
        <f t="shared" si="3"/>
        <v>21.332804977032804</v>
      </c>
      <c r="AD80">
        <f t="shared" si="4"/>
        <v>2402.8495787766942</v>
      </c>
      <c r="AE80">
        <f>'IDT-1'!B80</f>
        <v>81</v>
      </c>
      <c r="AF80" s="26"/>
      <c r="AG80">
        <f t="shared" si="5"/>
        <v>2483.8495787766942</v>
      </c>
      <c r="AI80" s="75">
        <f>PXIL!H80</f>
        <v>0</v>
      </c>
      <c r="AJ80" s="75">
        <f>PXIL!N80</f>
        <v>0</v>
      </c>
      <c r="AK80" s="75">
        <f>RTM_IEX!H80</f>
        <v>145.72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8.3447098976109224</v>
      </c>
      <c r="F81">
        <f>GT_Spot!P81</f>
        <v>0</v>
      </c>
      <c r="G81">
        <f>PPCL_NG!P81</f>
        <v>33.950000000000003</v>
      </c>
      <c r="H81">
        <f>PPCL_Spot!P81</f>
        <v>7.5699999999999994</v>
      </c>
      <c r="I81">
        <f>Bawana_NG!P81</f>
        <v>121.37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1046.3023813478333</v>
      </c>
      <c r="P81" s="77">
        <v>118.02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3.35</v>
      </c>
      <c r="U81" s="78">
        <f>SUMPRODUCT(LTA!F81:AJ81,LTA!F$102:AJ$102,LTA!F$103:AJ$103)</f>
        <v>60.42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840.86000000000013</v>
      </c>
      <c r="AB81" s="117">
        <f>-STOA!N81</f>
        <v>0</v>
      </c>
      <c r="AC81">
        <f t="shared" si="3"/>
        <v>20.707694402959909</v>
      </c>
      <c r="AD81">
        <f t="shared" si="4"/>
        <v>2332.4393968424843</v>
      </c>
      <c r="AE81">
        <f>'IDT-1'!B81</f>
        <v>113</v>
      </c>
      <c r="AF81" s="26"/>
      <c r="AG81">
        <f t="shared" si="5"/>
        <v>2445.4393968424843</v>
      </c>
      <c r="AI81" s="75">
        <f>PXIL!H81</f>
        <v>0</v>
      </c>
      <c r="AJ81" s="75">
        <f>PXIL!N81</f>
        <v>0</v>
      </c>
      <c r="AK81" s="75">
        <f>RTM_IEX!H81</f>
        <v>112.96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8.3447098976109224</v>
      </c>
      <c r="F82">
        <f>GT_Spot!P82</f>
        <v>0</v>
      </c>
      <c r="G82">
        <f>PPCL_NG!P82</f>
        <v>33.950000000000003</v>
      </c>
      <c r="H82">
        <f>PPCL_Spot!P82</f>
        <v>7.5699999999999994</v>
      </c>
      <c r="I82">
        <f>Bawana_NG!P82</f>
        <v>121.37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1046.1075745862934</v>
      </c>
      <c r="P82" s="77">
        <v>118.02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0.11</v>
      </c>
      <c r="U82" s="78">
        <f>SUMPRODUCT(LTA!F82:AJ82,LTA!F$102:AJ$102,LTA!F$103:AJ$103)</f>
        <v>60.370000000000005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937.18000000000006</v>
      </c>
      <c r="AB82" s="117">
        <f>-STOA!N82</f>
        <v>0</v>
      </c>
      <c r="AC82">
        <f t="shared" si="3"/>
        <v>21.49683610345836</v>
      </c>
      <c r="AD82">
        <f t="shared" si="4"/>
        <v>2421.3254483804462</v>
      </c>
      <c r="AE82">
        <f>'IDT-1'!B82</f>
        <v>67</v>
      </c>
      <c r="AF82" s="26"/>
      <c r="AG82">
        <f t="shared" si="5"/>
        <v>2488.3254483804462</v>
      </c>
      <c r="AI82" s="75">
        <f>PXIL!H82</f>
        <v>0</v>
      </c>
      <c r="AJ82" s="75">
        <f>PXIL!N82</f>
        <v>0</v>
      </c>
      <c r="AK82" s="75">
        <f>RTM_IEX!H82</f>
        <v>109.8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8.3447098976109224</v>
      </c>
      <c r="F83">
        <f>GT_Spot!P83</f>
        <v>0</v>
      </c>
      <c r="G83">
        <f>PPCL_NG!P83</f>
        <v>33.950000000000003</v>
      </c>
      <c r="H83">
        <f>PPCL_Spot!P83</f>
        <v>8.1072975674775059</v>
      </c>
      <c r="I83">
        <f>Bawana_NG!P83</f>
        <v>123.43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1053.0887134223844</v>
      </c>
      <c r="P83" s="77">
        <v>118.02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0.08</v>
      </c>
      <c r="U83" s="78">
        <f>SUMPRODUCT(LTA!F83:AJ83,LTA!F$102:AJ$102,LTA!F$103:AJ$103)</f>
        <v>53.449999999999996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1033.5400000000002</v>
      </c>
      <c r="AB83" s="117">
        <f>-STOA!N83</f>
        <v>0</v>
      </c>
      <c r="AC83">
        <f t="shared" si="3"/>
        <v>22.747126343809764</v>
      </c>
      <c r="AD83">
        <f t="shared" si="4"/>
        <v>2562.1535945436635</v>
      </c>
      <c r="AE83">
        <f>'IDT-1'!B83</f>
        <v>77</v>
      </c>
      <c r="AF83" s="26"/>
      <c r="AG83">
        <f t="shared" si="5"/>
        <v>2681.1535945436635</v>
      </c>
      <c r="AI83" s="75">
        <f>PXIL!H83</f>
        <v>0</v>
      </c>
      <c r="AJ83" s="75">
        <f>PXIL!N83</f>
        <v>0</v>
      </c>
      <c r="AK83" s="75">
        <f>RTM_IEX!H83</f>
        <v>152.88999999999999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8.3447098976109224</v>
      </c>
      <c r="F84">
        <f>GT_Spot!P84</f>
        <v>0</v>
      </c>
      <c r="G84">
        <f>PPCL_NG!P84</f>
        <v>33.950000000000003</v>
      </c>
      <c r="H84">
        <f>PPCL_Spot!P84</f>
        <v>8.1072975674775059</v>
      </c>
      <c r="I84">
        <f>Bawana_NG!P84</f>
        <v>123.43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1052.8939066608446</v>
      </c>
      <c r="P84" s="77">
        <v>118.02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0.06</v>
      </c>
      <c r="U84" s="78">
        <f>SUMPRODUCT(LTA!F84:AJ84,LTA!F$102:AJ$102,LTA!F$103:AJ$103)</f>
        <v>53.48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1033.5400000000002</v>
      </c>
      <c r="AB84" s="117">
        <f>-STOA!N84</f>
        <v>0</v>
      </c>
      <c r="AC84">
        <f t="shared" si="3"/>
        <v>22.842124044308214</v>
      </c>
      <c r="AD84">
        <f t="shared" si="4"/>
        <v>2572.853790081625</v>
      </c>
      <c r="AE84">
        <f>'IDT-1'!B84</f>
        <v>136</v>
      </c>
      <c r="AF84" s="26"/>
      <c r="AG84">
        <f t="shared" si="5"/>
        <v>2750.853790081625</v>
      </c>
      <c r="AI84" s="75">
        <f>PXIL!H84</f>
        <v>0</v>
      </c>
      <c r="AJ84" s="75">
        <f>PXIL!N84</f>
        <v>0</v>
      </c>
      <c r="AK84" s="75">
        <f>RTM_IEX!H84</f>
        <v>163.87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8.3447098976109224</v>
      </c>
      <c r="F85">
        <f>GT_Spot!P85</f>
        <v>0</v>
      </c>
      <c r="G85">
        <f>PPCL_NG!P85</f>
        <v>33.950000000000003</v>
      </c>
      <c r="H85">
        <f>PPCL_Spot!P85</f>
        <v>8.1072975674775059</v>
      </c>
      <c r="I85">
        <f>Bawana_NG!P85</f>
        <v>123.43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1050.9862185898965</v>
      </c>
      <c r="P85" s="77">
        <v>118.02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0.03</v>
      </c>
      <c r="U85" s="78">
        <f>SUMPRODUCT(LTA!F85:AJ85,LTA!F$102:AJ$102,LTA!F$103:AJ$103)</f>
        <v>53.49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1081.8200000000002</v>
      </c>
      <c r="AB85" s="117">
        <f>-STOA!N85</f>
        <v>0</v>
      </c>
      <c r="AC85">
        <f t="shared" si="3"/>
        <v>22.664824389283872</v>
      </c>
      <c r="AD85">
        <f t="shared" si="4"/>
        <v>2552.8834016657015</v>
      </c>
      <c r="AE85">
        <f>'IDT-1'!B85</f>
        <v>134</v>
      </c>
      <c r="AF85" s="26"/>
      <c r="AG85">
        <f t="shared" si="5"/>
        <v>2728.8834016657015</v>
      </c>
      <c r="AI85" s="75">
        <f>PXIL!H85</f>
        <v>0</v>
      </c>
      <c r="AJ85" s="75">
        <f>PXIL!N85</f>
        <v>0</v>
      </c>
      <c r="AK85" s="75">
        <f>RTM_IEX!H85</f>
        <v>97.37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8.3447098976109224</v>
      </c>
      <c r="F86">
        <f>GT_Spot!P86</f>
        <v>0</v>
      </c>
      <c r="G86">
        <f>PPCL_NG!P86</f>
        <v>33.950000000000003</v>
      </c>
      <c r="H86">
        <f>PPCL_Spot!P86</f>
        <v>8.1072975674775059</v>
      </c>
      <c r="I86">
        <f>Bawana_NG!P86</f>
        <v>123.43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1047.0126187209723</v>
      </c>
      <c r="P86" s="77">
        <v>118.02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45.75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1081.8200000000002</v>
      </c>
      <c r="AB86" s="117">
        <f>-STOA!N86</f>
        <v>0</v>
      </c>
      <c r="AC86">
        <f t="shared" si="3"/>
        <v>22.572128710437337</v>
      </c>
      <c r="AD86">
        <f t="shared" si="4"/>
        <v>2542.4424974756234</v>
      </c>
      <c r="AE86">
        <f>'IDT-1'!B86</f>
        <v>194</v>
      </c>
      <c r="AF86" s="26"/>
      <c r="AG86">
        <f t="shared" si="5"/>
        <v>2778.4424974756234</v>
      </c>
      <c r="AI86" s="75">
        <f>PXIL!H86</f>
        <v>0</v>
      </c>
      <c r="AJ86" s="75">
        <f>PXIL!N86</f>
        <v>0</v>
      </c>
      <c r="AK86" s="75">
        <f>RTM_IEX!H86</f>
        <v>98.58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8.3447098976109224</v>
      </c>
      <c r="F87">
        <f>GT_Spot!P87</f>
        <v>0</v>
      </c>
      <c r="G87">
        <f>PPCL_NG!P87</f>
        <v>33.950000000000003</v>
      </c>
      <c r="H87">
        <f>PPCL_Spot!P87</f>
        <v>8.1072975674775059</v>
      </c>
      <c r="I87">
        <f>Bawana_NG!P87</f>
        <v>123.43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1037.1886711074872</v>
      </c>
      <c r="P87" s="77">
        <v>118.02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45.989999999999995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1166.48</v>
      </c>
      <c r="AB87" s="117">
        <f>-STOA!N87</f>
        <v>0</v>
      </c>
      <c r="AC87">
        <f t="shared" si="3"/>
        <v>22.922509971438668</v>
      </c>
      <c r="AD87">
        <f t="shared" si="4"/>
        <v>2581.9081686011373</v>
      </c>
      <c r="AE87">
        <f>'IDT-1'!B87</f>
        <v>232</v>
      </c>
      <c r="AF87" s="26"/>
      <c r="AG87">
        <f t="shared" si="5"/>
        <v>2855.9081686011373</v>
      </c>
      <c r="AI87" s="75">
        <f>PXIL!H87</f>
        <v>0</v>
      </c>
      <c r="AJ87" s="75">
        <f>PXIL!N87</f>
        <v>0</v>
      </c>
      <c r="AK87" s="75">
        <f>RTM_IEX!H87</f>
        <v>63.32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8.3447098976109224</v>
      </c>
      <c r="F88">
        <f>GT_Spot!P88</f>
        <v>0</v>
      </c>
      <c r="G88">
        <f>PPCL_NG!P88</f>
        <v>33.950000000000003</v>
      </c>
      <c r="H88">
        <f>PPCL_Spot!P88</f>
        <v>8.1072975674775059</v>
      </c>
      <c r="I88">
        <f>Bawana_NG!P88</f>
        <v>123.43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1037.6938181582639</v>
      </c>
      <c r="P88" s="77">
        <v>118.02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46.1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14.48</v>
      </c>
      <c r="Z88" s="75">
        <f>IEX!N88</f>
        <v>0</v>
      </c>
      <c r="AA88" s="117">
        <f>STOA!H88</f>
        <v>1272.7</v>
      </c>
      <c r="AB88" s="117">
        <f>-STOA!N88</f>
        <v>0</v>
      </c>
      <c r="AC88">
        <f t="shared" si="3"/>
        <v>23.607987265485498</v>
      </c>
      <c r="AD88">
        <f t="shared" si="4"/>
        <v>2659.1178383578667</v>
      </c>
      <c r="AE88">
        <f>'IDT-1'!B88</f>
        <v>213.36699999999999</v>
      </c>
      <c r="AF88" s="26"/>
      <c r="AG88">
        <f t="shared" si="5"/>
        <v>2914.4848383578669</v>
      </c>
      <c r="AI88" s="75">
        <f>PXIL!H88</f>
        <v>0</v>
      </c>
      <c r="AJ88" s="75">
        <f>PXIL!N88</f>
        <v>0</v>
      </c>
      <c r="AK88" s="75">
        <f>RTM_IEX!H88</f>
        <v>19.899999999999999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8.3447098976109224</v>
      </c>
      <c r="F89">
        <f>GT_Spot!P89</f>
        <v>0</v>
      </c>
      <c r="G89">
        <f>PPCL_NG!P89</f>
        <v>33.950000000000003</v>
      </c>
      <c r="H89">
        <f>PPCL_Spot!P89</f>
        <v>8.1072975674775059</v>
      </c>
      <c r="I89">
        <f>Bawana_NG!P89</f>
        <v>123.43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1037.025584739783</v>
      </c>
      <c r="P89" s="77">
        <v>118.02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46.12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36.69</v>
      </c>
      <c r="Z89" s="75">
        <f>IEX!N89</f>
        <v>0</v>
      </c>
      <c r="AA89" s="117">
        <f>STOA!H89</f>
        <v>1359.6</v>
      </c>
      <c r="AB89" s="117">
        <f>-STOA!N89</f>
        <v>0</v>
      </c>
      <c r="AC89">
        <f t="shared" si="3"/>
        <v>24.484042811402873</v>
      </c>
      <c r="AD89">
        <f t="shared" si="4"/>
        <v>2757.7935493934683</v>
      </c>
      <c r="AE89">
        <f>'IDT-1'!B89</f>
        <v>161.22</v>
      </c>
      <c r="AF89" s="26"/>
      <c r="AG89">
        <f t="shared" si="5"/>
        <v>2961.0135493934681</v>
      </c>
      <c r="AI89" s="75">
        <f>PXIL!H89</f>
        <v>0</v>
      </c>
      <c r="AJ89" s="75">
        <f>PXIL!N89</f>
        <v>0</v>
      </c>
      <c r="AK89" s="75">
        <f>RTM_IEX!H89</f>
        <v>10.99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8.599819331526648</v>
      </c>
      <c r="F90">
        <f>GT_Spot!P90</f>
        <v>0</v>
      </c>
      <c r="G90">
        <f>PPCL_NG!P90</f>
        <v>33.950000000000003</v>
      </c>
      <c r="H90">
        <f>PPCL_Spot!P90</f>
        <v>8.1072975674775059</v>
      </c>
      <c r="I90">
        <f>Bawana_NG!P90</f>
        <v>123.43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1036.8307781346889</v>
      </c>
      <c r="P90" s="77">
        <v>118.02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45.96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99.07</v>
      </c>
      <c r="Z90" s="75">
        <f>IEX!N90</f>
        <v>0</v>
      </c>
      <c r="AA90" s="117">
        <f>STOA!H90</f>
        <v>1359.6</v>
      </c>
      <c r="AB90" s="117">
        <f>-STOA!N90</f>
        <v>0</v>
      </c>
      <c r="AC90">
        <f t="shared" si="3"/>
        <v>25.250349476296503</v>
      </c>
      <c r="AD90">
        <f t="shared" si="4"/>
        <v>2844.1075455573969</v>
      </c>
      <c r="AE90">
        <f>'IDT-1'!B90</f>
        <v>126.396</v>
      </c>
      <c r="AF90" s="26"/>
      <c r="AG90">
        <f t="shared" si="5"/>
        <v>3012.503545557397</v>
      </c>
      <c r="AI90" s="75">
        <f>PXIL!H90</f>
        <v>0</v>
      </c>
      <c r="AJ90" s="75">
        <f>PXIL!N90</f>
        <v>0</v>
      </c>
      <c r="AK90" s="75">
        <f>RTM_IEX!H90</f>
        <v>5.47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30.32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8.599819331526648</v>
      </c>
      <c r="F91">
        <f>GT_Spot!P91</f>
        <v>0</v>
      </c>
      <c r="G91">
        <f>PPCL_NG!P91</f>
        <v>33.950000000000003</v>
      </c>
      <c r="H91">
        <f>PPCL_Spot!P91</f>
        <v>8.1072975674775059</v>
      </c>
      <c r="I91">
        <f>Bawana_NG!P91</f>
        <v>123.43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1048.6335439913375</v>
      </c>
      <c r="P91" s="77">
        <v>118.02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45.73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1486.91</v>
      </c>
      <c r="AB91" s="117">
        <f>-STOA!N91</f>
        <v>0</v>
      </c>
      <c r="AC91">
        <f t="shared" si="3"/>
        <v>25.798437815835008</v>
      </c>
      <c r="AD91">
        <f t="shared" si="4"/>
        <v>2905.8422230745068</v>
      </c>
      <c r="AE91">
        <f>'IDT-1'!B91</f>
        <v>118.42700000000001</v>
      </c>
      <c r="AF91" s="26"/>
      <c r="AG91">
        <f t="shared" si="5"/>
        <v>3066.269223074507</v>
      </c>
      <c r="AI91" s="75">
        <f>PXIL!H91</f>
        <v>0</v>
      </c>
      <c r="AJ91" s="75">
        <f>PXIL!N91</f>
        <v>0</v>
      </c>
      <c r="AK91" s="75">
        <f>RTM_IEX!H91</f>
        <v>26.4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31.86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8.599819331526648</v>
      </c>
      <c r="F92">
        <f>GT_Spot!P92</f>
        <v>0</v>
      </c>
      <c r="G92">
        <f>PPCL_NG!P92</f>
        <v>33.950000000000003</v>
      </c>
      <c r="H92">
        <f>PPCL_Spot!P92</f>
        <v>8.1072975674775059</v>
      </c>
      <c r="I92">
        <f>Bawana_NG!P92</f>
        <v>123.43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1048.4387373862435</v>
      </c>
      <c r="P92" s="77">
        <v>118.02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54.93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46.06</v>
      </c>
      <c r="Z92" s="75">
        <f>IEX!N92</f>
        <v>0</v>
      </c>
      <c r="AA92" s="117">
        <f>STOA!H92</f>
        <v>1486.91</v>
      </c>
      <c r="AB92" s="117">
        <f>-STOA!N92</f>
        <v>0</v>
      </c>
      <c r="AC92">
        <f t="shared" si="3"/>
        <v>26.284947517710183</v>
      </c>
      <c r="AD92">
        <f t="shared" si="4"/>
        <v>2960.6409067675372</v>
      </c>
      <c r="AE92">
        <f>'IDT-1'!B92</f>
        <v>107.538</v>
      </c>
      <c r="AF92" s="26"/>
      <c r="AG92">
        <f t="shared" si="5"/>
        <v>3110.1789067675372</v>
      </c>
      <c r="AI92" s="75">
        <f>PXIL!H92</f>
        <v>0</v>
      </c>
      <c r="AJ92" s="75">
        <f>PXIL!N92</f>
        <v>0</v>
      </c>
      <c r="AK92" s="75">
        <f>RTM_IEX!H92</f>
        <v>45.64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12.84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8.599819331526648</v>
      </c>
      <c r="F93">
        <f>GT_Spot!P93</f>
        <v>0</v>
      </c>
      <c r="G93">
        <f>PPCL_NG!P93</f>
        <v>33.950000000000003</v>
      </c>
      <c r="H93">
        <f>PPCL_Spot!P93</f>
        <v>8.1072975674775059</v>
      </c>
      <c r="I93">
        <f>Bawana_NG!P93</f>
        <v>123.43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1048.6335439913375</v>
      </c>
      <c r="P93" s="77">
        <v>118.02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54.11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95.6</v>
      </c>
      <c r="Z93" s="75">
        <f>IEX!N93</f>
        <v>0</v>
      </c>
      <c r="AA93" s="117">
        <f>STOA!H93</f>
        <v>1390.3500000000001</v>
      </c>
      <c r="AB93" s="117">
        <f>-STOA!N93</f>
        <v>0</v>
      </c>
      <c r="AC93">
        <f t="shared" si="3"/>
        <v>26.201653815835009</v>
      </c>
      <c r="AD93">
        <f t="shared" si="4"/>
        <v>2951.2590070745064</v>
      </c>
      <c r="AE93">
        <f>'IDT-1'!B93</f>
        <v>106.797</v>
      </c>
      <c r="AF93" s="26"/>
      <c r="AG93">
        <f t="shared" si="5"/>
        <v>3100.0560070745064</v>
      </c>
      <c r="AI93" s="75">
        <f>PXIL!H93</f>
        <v>0</v>
      </c>
      <c r="AJ93" s="75">
        <f>PXIL!N93</f>
        <v>0</v>
      </c>
      <c r="AK93" s="75">
        <f>RTM_IEX!H93</f>
        <v>96.66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8.599819331526648</v>
      </c>
      <c r="F94">
        <f>GT_Spot!P94</f>
        <v>0</v>
      </c>
      <c r="G94">
        <f>PPCL_NG!P94</f>
        <v>33.950000000000003</v>
      </c>
      <c r="H94">
        <f>PPCL_Spot!P94</f>
        <v>8.1072975674775059</v>
      </c>
      <c r="I94">
        <f>Bawana_NG!P94</f>
        <v>123.43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1046.2339808060849</v>
      </c>
      <c r="P94" s="77">
        <v>118.02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52.54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109.11</v>
      </c>
      <c r="Z94" s="75">
        <f>IEX!N94</f>
        <v>0</v>
      </c>
      <c r="AA94" s="117">
        <f>STOA!H94</f>
        <v>1390.3500000000001</v>
      </c>
      <c r="AB94" s="117">
        <f>-STOA!N94</f>
        <v>0</v>
      </c>
      <c r="AC94">
        <f t="shared" si="3"/>
        <v>26.292033659804783</v>
      </c>
      <c r="AD94">
        <f t="shared" si="4"/>
        <v>2961.4390640452839</v>
      </c>
      <c r="AE94">
        <f>'IDT-1'!B94</f>
        <v>102.22799999999999</v>
      </c>
      <c r="AF94" s="26"/>
      <c r="AG94">
        <f t="shared" si="5"/>
        <v>3105.667064045284</v>
      </c>
      <c r="AI94" s="75">
        <f>PXIL!H94</f>
        <v>0</v>
      </c>
      <c r="AJ94" s="75">
        <f>PXIL!N94</f>
        <v>0</v>
      </c>
      <c r="AK94" s="75">
        <f>RTM_IEX!H94</f>
        <v>97.39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8.599819331526648</v>
      </c>
      <c r="F95">
        <f>GT_Spot!P95</f>
        <v>0</v>
      </c>
      <c r="G95">
        <f>PPCL_NG!P95</f>
        <v>33.950000000000003</v>
      </c>
      <c r="H95">
        <f>PPCL_Spot!P95</f>
        <v>8.1072975674775059</v>
      </c>
      <c r="I95">
        <f>Bawana_NG!P95</f>
        <v>123.43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1033.6856801115434</v>
      </c>
      <c r="P95" s="77">
        <v>118.02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52.959999999999994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34.76</v>
      </c>
      <c r="Z95" s="75">
        <f>IEX!N95</f>
        <v>0</v>
      </c>
      <c r="AA95" s="117">
        <f>STOA!H95</f>
        <v>1509.5800000000002</v>
      </c>
      <c r="AB95" s="117">
        <f>-STOA!N95</f>
        <v>0</v>
      </c>
      <c r="AC95">
        <f t="shared" si="3"/>
        <v>26.845128613692822</v>
      </c>
      <c r="AD95">
        <f t="shared" si="4"/>
        <v>3023.7376683968546</v>
      </c>
      <c r="AE95">
        <f>'IDT-1'!B95</f>
        <v>93.563999999999993</v>
      </c>
      <c r="AF95" s="26"/>
      <c r="AG95">
        <f t="shared" si="5"/>
        <v>3159.3016683968544</v>
      </c>
      <c r="AI95" s="75">
        <f>PXIL!H95</f>
        <v>0</v>
      </c>
      <c r="AJ95" s="75">
        <f>PXIL!N95</f>
        <v>0</v>
      </c>
      <c r="AK95" s="75">
        <f>RTM_IEX!H95</f>
        <v>127.49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8.599819331526648</v>
      </c>
      <c r="F96">
        <f>GT_Spot!P96</f>
        <v>0</v>
      </c>
      <c r="G96">
        <f>PPCL_NG!P96</f>
        <v>33.950000000000003</v>
      </c>
      <c r="H96">
        <f>PPCL_Spot!P96</f>
        <v>8.1072975674775059</v>
      </c>
      <c r="I96">
        <f>Bawana_NG!P96</f>
        <v>123.43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1028.7685953183584</v>
      </c>
      <c r="P96" s="77">
        <v>118.02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61.17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33.799999999999997</v>
      </c>
      <c r="Z96" s="75">
        <f>IEX!N96</f>
        <v>0</v>
      </c>
      <c r="AA96" s="117">
        <f>STOA!H96</f>
        <v>1606.14</v>
      </c>
      <c r="AB96" s="117">
        <f>-STOA!N96</f>
        <v>0</v>
      </c>
      <c r="AC96">
        <f t="shared" si="3"/>
        <v>27.043682267512793</v>
      </c>
      <c r="AD96">
        <f t="shared" si="4"/>
        <v>3046.1020299498496</v>
      </c>
      <c r="AE96">
        <f>'IDT-1'!B96</f>
        <v>91.051000000000002</v>
      </c>
      <c r="AF96" s="26"/>
      <c r="AG96">
        <f t="shared" si="5"/>
        <v>3179.1530299498495</v>
      </c>
      <c r="AI96" s="75">
        <f>PXIL!H96</f>
        <v>0</v>
      </c>
      <c r="AJ96" s="75">
        <f>PXIL!N96</f>
        <v>0</v>
      </c>
      <c r="AK96" s="75">
        <f>RTM_IEX!H96</f>
        <v>51.16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8.599819331526648</v>
      </c>
      <c r="F97">
        <f>GT_Spot!P97</f>
        <v>0</v>
      </c>
      <c r="G97">
        <f>PPCL_NG!P97</f>
        <v>33.950000000000003</v>
      </c>
      <c r="H97">
        <f>PPCL_Spot!P97</f>
        <v>8.1072975674775059</v>
      </c>
      <c r="I97">
        <f>Bawana_NG!P97</f>
        <v>123.43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1029.0062343569925</v>
      </c>
      <c r="P97" s="77">
        <v>118.02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61.730000000000004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18.350000000000001</v>
      </c>
      <c r="Z97" s="75">
        <f>IEX!N97</f>
        <v>0</v>
      </c>
      <c r="AA97" s="117">
        <f>STOA!H97</f>
        <v>1606.14</v>
      </c>
      <c r="AB97" s="117">
        <f>-STOA!N97</f>
        <v>0</v>
      </c>
      <c r="AC97">
        <f t="shared" si="3"/>
        <v>26.642096041496679</v>
      </c>
      <c r="AD97">
        <f t="shared" si="4"/>
        <v>2960.6912552145</v>
      </c>
      <c r="AE97">
        <f>'IDT-1'!B97</f>
        <v>89.760999999999996</v>
      </c>
      <c r="AF97" s="26"/>
      <c r="AG97">
        <f t="shared" si="5"/>
        <v>3092.4522552144999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8.599819331526648</v>
      </c>
      <c r="F98">
        <f>GT_Spot!P98</f>
        <v>0</v>
      </c>
      <c r="G98">
        <f>PPCL_NG!P98</f>
        <v>33.950000000000003</v>
      </c>
      <c r="H98">
        <f>PPCL_Spot!P98</f>
        <v>8.1072975674775059</v>
      </c>
      <c r="I98">
        <f>Bawana_NG!P98</f>
        <v>123.43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1023.3699102687583</v>
      </c>
      <c r="P98" s="77">
        <v>118.02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61.879999999999995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7.72</v>
      </c>
      <c r="Z98" s="75">
        <f>IEX!N98</f>
        <v>0</v>
      </c>
      <c r="AA98" s="117">
        <f>STOA!H98</f>
        <v>1606.14</v>
      </c>
      <c r="AB98" s="117">
        <f>-STOA!N98</f>
        <v>0</v>
      </c>
      <c r="AC98">
        <f t="shared" si="3"/>
        <v>26.361869839076313</v>
      </c>
      <c r="AD98">
        <f t="shared" si="4"/>
        <v>2969.3051573286862</v>
      </c>
      <c r="AE98">
        <f>'IDT-1'!B98</f>
        <v>96.528000000000006</v>
      </c>
      <c r="AF98" s="26"/>
      <c r="AG98">
        <f t="shared" si="5"/>
        <v>3107.833157328686</v>
      </c>
      <c r="AI98" s="75">
        <f>PXIL!H98</f>
        <v>0</v>
      </c>
      <c r="AJ98" s="75">
        <f>PXIL!N98</f>
        <v>0</v>
      </c>
      <c r="AK98" s="75">
        <f>RTM_IEX!H98</f>
        <v>4.45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0.24974581188225084</v>
      </c>
      <c r="F99">
        <f t="shared" si="6"/>
        <v>0</v>
      </c>
      <c r="G99">
        <f t="shared" si="6"/>
        <v>0.81479999999999886</v>
      </c>
      <c r="H99">
        <f t="shared" si="6"/>
        <v>0.20181726425849425</v>
      </c>
      <c r="I99">
        <f t="shared" si="6"/>
        <v>2.5494295980811859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23.663869189037545</v>
      </c>
      <c r="P99" s="77">
        <f t="shared" si="6"/>
        <v>2.8324800000000065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2.4702800000000011</v>
      </c>
      <c r="U99" s="78">
        <f t="shared" si="6"/>
        <v>1.4629299999999996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0.68267250000000002</v>
      </c>
      <c r="Z99" s="75">
        <f t="shared" si="6"/>
        <v>0</v>
      </c>
      <c r="AA99" s="117">
        <f t="shared" si="6"/>
        <v>22.575095000000001</v>
      </c>
      <c r="AB99" s="117">
        <f t="shared" si="6"/>
        <v>0</v>
      </c>
      <c r="AC99">
        <f t="shared" si="6"/>
        <v>0.53076445760012958</v>
      </c>
      <c r="AD99">
        <f t="shared" si="6"/>
        <v>59.47802897612214</v>
      </c>
      <c r="AE99">
        <f t="shared" si="6"/>
        <v>1.389518</v>
      </c>
      <c r="AG99">
        <f t="shared" si="6"/>
        <v>60.936546976122145</v>
      </c>
      <c r="AI99">
        <f t="shared" si="6"/>
        <v>0</v>
      </c>
      <c r="AJ99">
        <f t="shared" si="6"/>
        <v>0</v>
      </c>
      <c r="AK99">
        <f t="shared" si="6"/>
        <v>2.1478875000000004</v>
      </c>
      <c r="AL99">
        <f t="shared" si="6"/>
        <v>-0.152</v>
      </c>
      <c r="AM99">
        <f t="shared" si="6"/>
        <v>0</v>
      </c>
      <c r="AN99">
        <f t="shared" si="6"/>
        <v>0</v>
      </c>
      <c r="AO99">
        <f t="shared" si="6"/>
        <v>0.12838000000000002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44747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15.394524226503211</v>
      </c>
      <c r="F3">
        <f>GT_Spot!Q3</f>
        <v>0</v>
      </c>
      <c r="G3">
        <f>PPCL_NG!Q3</f>
        <v>19.28</v>
      </c>
      <c r="H3">
        <f>PPCL_Spot!Q3</f>
        <v>13.04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760.73765043317428</v>
      </c>
      <c r="P3" s="77">
        <v>68.250000000000014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108.85000000000001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372.77000000000004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12.392531137005163</v>
      </c>
      <c r="AD3">
        <f>SUM(B3:AB3,AI3:AR3)-AC3</f>
        <v>1395.8496435226723</v>
      </c>
      <c r="AE3">
        <f>'IDT-1'!C3</f>
        <v>65</v>
      </c>
      <c r="AF3" s="26"/>
      <c r="AG3">
        <f>SUM(AD3:AF3)</f>
        <v>1460.8496435226723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15.394524226503211</v>
      </c>
      <c r="F4">
        <f>GT_Spot!Q4</f>
        <v>0</v>
      </c>
      <c r="G4">
        <f>PPCL_NG!Q4</f>
        <v>19.28</v>
      </c>
      <c r="H4">
        <f>PPCL_Spot!Q4</f>
        <v>13.04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760.73765043317428</v>
      </c>
      <c r="P4" s="77">
        <v>68.250000000000014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107.24000000000001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372.77000000000004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12.378363137005163</v>
      </c>
      <c r="AD4">
        <f t="shared" ref="AD4:AD67" si="1">SUM(B4:AB4,AI4:AR4)-AC4</f>
        <v>1394.2538115226723</v>
      </c>
      <c r="AE4">
        <f>'IDT-1'!C4</f>
        <v>45</v>
      </c>
      <c r="AF4" s="26"/>
      <c r="AG4">
        <f t="shared" ref="AG4:AG67" si="2">SUM(AD4:AF4)</f>
        <v>1439.2538115226723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15.310449503794514</v>
      </c>
      <c r="F5">
        <f>GT_Spot!Q5</f>
        <v>0</v>
      </c>
      <c r="G5">
        <f>PPCL_NG!Q5</f>
        <v>19.28</v>
      </c>
      <c r="H5">
        <f>PPCL_Spot!Q5</f>
        <v>13.04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758.9776476031742</v>
      </c>
      <c r="P5" s="77">
        <v>68.250000000000014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107.32000000000001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372.77000000000004</v>
      </c>
      <c r="AB5" s="117">
        <f>-STOA!O5</f>
        <v>0</v>
      </c>
      <c r="AC5">
        <f t="shared" si="0"/>
        <v>12.362839254541324</v>
      </c>
      <c r="AD5">
        <f t="shared" si="1"/>
        <v>1392.5052578524273</v>
      </c>
      <c r="AE5">
        <f>'IDT-1'!C5</f>
        <v>25</v>
      </c>
      <c r="AF5" s="26"/>
      <c r="AG5">
        <f t="shared" si="2"/>
        <v>1417.5052578524273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15.310449503794514</v>
      </c>
      <c r="F6">
        <f>GT_Spot!Q6</f>
        <v>0</v>
      </c>
      <c r="G6">
        <f>PPCL_NG!Q6</f>
        <v>19.28</v>
      </c>
      <c r="H6">
        <f>PPCL_Spot!Q6</f>
        <v>13.04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759.30757455317428</v>
      </c>
      <c r="P6" s="77">
        <v>68.250000000000014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107.54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372.77000000000004</v>
      </c>
      <c r="AB6" s="117">
        <f>-STOA!O6</f>
        <v>0</v>
      </c>
      <c r="AC6">
        <f t="shared" si="0"/>
        <v>12.367678611701326</v>
      </c>
      <c r="AD6">
        <f t="shared" si="1"/>
        <v>1393.0503454452673</v>
      </c>
      <c r="AE6">
        <f>'IDT-1'!C6</f>
        <v>0</v>
      </c>
      <c r="AF6" s="26"/>
      <c r="AG6">
        <f t="shared" si="2"/>
        <v>1393.0503454452673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15.310449503794514</v>
      </c>
      <c r="F7">
        <f>GT_Spot!Q7</f>
        <v>0</v>
      </c>
      <c r="G7">
        <f>PPCL_NG!Q7</f>
        <v>19.28</v>
      </c>
      <c r="H7">
        <f>PPCL_Spot!Q7</f>
        <v>13.04</v>
      </c>
      <c r="I7">
        <f>Bawana_NG!Q7</f>
        <v>49.280000000000008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759.62175578917424</v>
      </c>
      <c r="P7" s="77">
        <v>68.250000000000014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107.81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372.77000000000004</v>
      </c>
      <c r="AB7" s="117">
        <f>-STOA!O7</f>
        <v>0</v>
      </c>
      <c r="AC7">
        <f t="shared" si="0"/>
        <v>12.677921869854963</v>
      </c>
      <c r="AD7">
        <f t="shared" si="1"/>
        <v>1357.6842834231138</v>
      </c>
      <c r="AE7">
        <f>'IDT-1'!C7</f>
        <v>0</v>
      </c>
      <c r="AF7" s="26"/>
      <c r="AG7">
        <f t="shared" si="2"/>
        <v>1357.6842834231138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15.310449503794514</v>
      </c>
      <c r="F8">
        <f>GT_Spot!Q8</f>
        <v>0</v>
      </c>
      <c r="G8">
        <f>PPCL_NG!Q8</f>
        <v>19.28</v>
      </c>
      <c r="H8">
        <f>PPCL_Spot!Q8</f>
        <v>13.04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759.29182883917417</v>
      </c>
      <c r="P8" s="77">
        <v>68.250000000000014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108.12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</v>
      </c>
      <c r="AA8" s="117">
        <f>STOA!I8</f>
        <v>372.77000000000004</v>
      </c>
      <c r="AB8" s="117">
        <f>-STOA!O8</f>
        <v>0</v>
      </c>
      <c r="AC8">
        <f t="shared" si="0"/>
        <v>12.860941063138865</v>
      </c>
      <c r="AD8">
        <f t="shared" si="1"/>
        <v>1338.1213372798297</v>
      </c>
      <c r="AE8">
        <f>'IDT-1'!C8</f>
        <v>0</v>
      </c>
      <c r="AF8" s="26"/>
      <c r="AG8">
        <f t="shared" si="2"/>
        <v>1338.1213372798297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5.6281239586804404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754.21919870193381</v>
      </c>
      <c r="P9" s="77">
        <v>68.250000000000014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107.58000000000001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-35.4</v>
      </c>
      <c r="AA9" s="117">
        <f>STOA!I9</f>
        <v>372.77000000000004</v>
      </c>
      <c r="AB9" s="117">
        <f>-STOA!O9</f>
        <v>0</v>
      </c>
      <c r="AC9">
        <f t="shared" si="0"/>
        <v>13.077844287666766</v>
      </c>
      <c r="AD9">
        <f t="shared" si="1"/>
        <v>1271.3494607621462</v>
      </c>
      <c r="AE9">
        <f>'IDT-1'!C9</f>
        <v>0</v>
      </c>
      <c r="AF9" s="26"/>
      <c r="AG9">
        <f t="shared" si="2"/>
        <v>1271.3494607621462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5.6281239586804404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755.98249570721623</v>
      </c>
      <c r="P10" s="77">
        <v>68.250000000000014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107.85000000000001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-42</v>
      </c>
      <c r="AA10" s="117">
        <f>STOA!I10</f>
        <v>372.77000000000004</v>
      </c>
      <c r="AB10" s="117">
        <f>-STOA!O10</f>
        <v>0</v>
      </c>
      <c r="AC10">
        <f t="shared" si="0"/>
        <v>12.976770392515833</v>
      </c>
      <c r="AD10">
        <f t="shared" si="1"/>
        <v>1286.8838316625795</v>
      </c>
      <c r="AE10">
        <f>'IDT-1'!C10</f>
        <v>0</v>
      </c>
      <c r="AF10" s="26"/>
      <c r="AG10">
        <f t="shared" si="2"/>
        <v>1286.8838316625795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19.28</v>
      </c>
      <c r="H11">
        <f>PPCL_Spot!Q11</f>
        <v>5.6281239586804404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757.45211683776802</v>
      </c>
      <c r="P11" s="77">
        <v>68.250000000000014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107.87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-62</v>
      </c>
      <c r="AA11" s="117">
        <f>STOA!I11</f>
        <v>372.77000000000004</v>
      </c>
      <c r="AB11" s="117">
        <f>-STOA!O11</f>
        <v>0</v>
      </c>
      <c r="AC11">
        <f t="shared" si="0"/>
        <v>13.167441608908595</v>
      </c>
      <c r="AD11">
        <f t="shared" si="1"/>
        <v>1268.1827815767385</v>
      </c>
      <c r="AE11">
        <f>'IDT-1'!C11</f>
        <v>0</v>
      </c>
      <c r="AF11" s="26"/>
      <c r="AG11">
        <f t="shared" si="2"/>
        <v>1268.1827815767385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19.28</v>
      </c>
      <c r="H12">
        <f>PPCL_Spot!Q12</f>
        <v>5.6281239586804404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754.26618676052476</v>
      </c>
      <c r="P12" s="77">
        <v>68.250000000000014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107.59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-77</v>
      </c>
      <c r="AA12" s="117">
        <f>STOA!I12</f>
        <v>372.77000000000004</v>
      </c>
      <c r="AB12" s="117">
        <f>-STOA!O12</f>
        <v>0</v>
      </c>
      <c r="AC12">
        <f t="shared" si="0"/>
        <v>13.31450397467276</v>
      </c>
      <c r="AD12">
        <f t="shared" si="1"/>
        <v>1244.5697891337311</v>
      </c>
      <c r="AE12">
        <f>'IDT-1'!C12</f>
        <v>0</v>
      </c>
      <c r="AF12" s="26"/>
      <c r="AG12">
        <f t="shared" si="2"/>
        <v>1244.5697891337311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19.28</v>
      </c>
      <c r="H13">
        <f>PPCL_Spot!Q13</f>
        <v>5.6281239586804404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748.85843344346733</v>
      </c>
      <c r="P13" s="77">
        <v>68.250000000000014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107.76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-60</v>
      </c>
      <c r="AA13" s="117">
        <f>STOA!I13</f>
        <v>372.77000000000004</v>
      </c>
      <c r="AB13" s="117">
        <f>-STOA!O13</f>
        <v>0</v>
      </c>
      <c r="AC13">
        <f t="shared" si="0"/>
        <v>13.383827403271193</v>
      </c>
      <c r="AD13">
        <f t="shared" si="1"/>
        <v>1226.2627123880752</v>
      </c>
      <c r="AE13">
        <f>'IDT-1'!C13</f>
        <v>0</v>
      </c>
      <c r="AF13" s="26"/>
      <c r="AG13">
        <f t="shared" si="2"/>
        <v>1226.2627123880752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19.28</v>
      </c>
      <c r="H14">
        <f>PPCL_Spot!Q14</f>
        <v>5.6281239586804404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750.62668635344994</v>
      </c>
      <c r="P14" s="77">
        <v>68.250000000000014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107.73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-80</v>
      </c>
      <c r="AA14" s="117">
        <f>STOA!I14</f>
        <v>372.77000000000004</v>
      </c>
      <c r="AB14" s="117">
        <f>-STOA!O14</f>
        <v>0</v>
      </c>
      <c r="AC14">
        <f t="shared" si="0"/>
        <v>13.576686579322949</v>
      </c>
      <c r="AD14">
        <f t="shared" si="1"/>
        <v>1207.8081061220062</v>
      </c>
      <c r="AE14">
        <f>'IDT-1'!C14</f>
        <v>0</v>
      </c>
      <c r="AF14" s="26"/>
      <c r="AG14">
        <f t="shared" si="2"/>
        <v>1207.8081061220062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19.28</v>
      </c>
      <c r="H15">
        <f>PPCL_Spot!Q15</f>
        <v>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686.76050450805849</v>
      </c>
      <c r="P15" s="77">
        <v>68.250000000000014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107.87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-45</v>
      </c>
      <c r="AA15" s="117">
        <f>STOA!I15</f>
        <v>336.18</v>
      </c>
      <c r="AB15" s="117">
        <f>-STOA!O15</f>
        <v>0</v>
      </c>
      <c r="AC15">
        <f t="shared" si="0"/>
        <v>11.676192023194654</v>
      </c>
      <c r="AD15">
        <f t="shared" si="1"/>
        <v>1224.7642948740624</v>
      </c>
      <c r="AE15">
        <f>'IDT-1'!C15</f>
        <v>-25</v>
      </c>
      <c r="AF15" s="26"/>
      <c r="AG15">
        <f t="shared" si="2"/>
        <v>1199.7642948740624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19.28</v>
      </c>
      <c r="H16">
        <f>PPCL_Spot!Q16</f>
        <v>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688.19058038805849</v>
      </c>
      <c r="P16" s="77">
        <v>68.250000000000014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107.83000000000001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-35</v>
      </c>
      <c r="AA16" s="117">
        <f>STOA!I16</f>
        <v>336.18</v>
      </c>
      <c r="AB16" s="117">
        <f>-STOA!O16</f>
        <v>0</v>
      </c>
      <c r="AC16">
        <f t="shared" si="0"/>
        <v>12.176721704659396</v>
      </c>
      <c r="AD16">
        <f t="shared" si="1"/>
        <v>1170.6538410725977</v>
      </c>
      <c r="AE16">
        <f>'IDT-1'!C16</f>
        <v>-29</v>
      </c>
      <c r="AF16" s="26"/>
      <c r="AG16">
        <f t="shared" si="2"/>
        <v>1141.6538410725977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19.28</v>
      </c>
      <c r="H17">
        <f>PPCL_Spot!Q17</f>
        <v>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686.60486837243036</v>
      </c>
      <c r="P17" s="77">
        <v>68.250000000000014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107.43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-50</v>
      </c>
      <c r="AA17" s="117">
        <f>STOA!I17</f>
        <v>336.18</v>
      </c>
      <c r="AB17" s="117">
        <f>-STOA!O17</f>
        <v>0</v>
      </c>
      <c r="AC17">
        <f t="shared" si="0"/>
        <v>12.02607552608894</v>
      </c>
      <c r="AD17">
        <f t="shared" si="1"/>
        <v>1183.8187752355402</v>
      </c>
      <c r="AE17">
        <f>'IDT-1'!C17</f>
        <v>-27.518999999999998</v>
      </c>
      <c r="AF17" s="26"/>
      <c r="AG17">
        <f t="shared" si="2"/>
        <v>1156.2997752355402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19.28</v>
      </c>
      <c r="H18">
        <f>PPCL_Spot!Q18</f>
        <v>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686.60486837243036</v>
      </c>
      <c r="P18" s="77">
        <v>68.250000000000014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-80</v>
      </c>
      <c r="AA18" s="117">
        <f>STOA!I18</f>
        <v>336.18</v>
      </c>
      <c r="AB18" s="117">
        <f>-STOA!O18</f>
        <v>0</v>
      </c>
      <c r="AC18">
        <f t="shared" si="0"/>
        <v>12.288635351754799</v>
      </c>
      <c r="AD18">
        <f t="shared" si="1"/>
        <v>1153.1262154098745</v>
      </c>
      <c r="AE18">
        <f>'IDT-1'!C18</f>
        <v>-14.818</v>
      </c>
      <c r="AF18" s="26"/>
      <c r="AG18">
        <f t="shared" si="2"/>
        <v>1138.3082154098745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692.47227517137048</v>
      </c>
      <c r="P19" s="77">
        <v>68.250000000000014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106.60000000000001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-60</v>
      </c>
      <c r="AA19" s="117">
        <f>STOA!I19</f>
        <v>336.18</v>
      </c>
      <c r="AB19" s="117">
        <f>-STOA!O19</f>
        <v>0</v>
      </c>
      <c r="AC19">
        <f t="shared" si="0"/>
        <v>12.159185981141565</v>
      </c>
      <c r="AD19">
        <f t="shared" si="1"/>
        <v>1178.7230715794278</v>
      </c>
      <c r="AE19">
        <f>'IDT-1'!C19</f>
        <v>-49.957000000000001</v>
      </c>
      <c r="AF19" s="26"/>
      <c r="AG19">
        <f t="shared" si="2"/>
        <v>1128.7660715794277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690.71227234137052</v>
      </c>
      <c r="P20" s="77">
        <v>68.250000000000014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106.34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-85</v>
      </c>
      <c r="AA20" s="117">
        <f>STOA!I20</f>
        <v>336.18</v>
      </c>
      <c r="AB20" s="117">
        <f>-STOA!O20</f>
        <v>0</v>
      </c>
      <c r="AC20">
        <f t="shared" si="0"/>
        <v>12.363363144292448</v>
      </c>
      <c r="AD20">
        <f t="shared" si="1"/>
        <v>1151.4988915862768</v>
      </c>
      <c r="AE20">
        <f>'IDT-1'!C20</f>
        <v>-41.912999999999997</v>
      </c>
      <c r="AF20" s="26"/>
      <c r="AG20">
        <f t="shared" si="2"/>
        <v>1109.5858915862768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690.71227234137052</v>
      </c>
      <c r="P21" s="77">
        <v>68.250000000000014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106.17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-110</v>
      </c>
      <c r="AA21" s="117">
        <f>STOA!I21</f>
        <v>336.18</v>
      </c>
      <c r="AB21" s="117">
        <f>-STOA!O21</f>
        <v>0</v>
      </c>
      <c r="AC21">
        <f t="shared" si="0"/>
        <v>12.583820332347331</v>
      </c>
      <c r="AD21">
        <f t="shared" si="1"/>
        <v>1126.1084343982218</v>
      </c>
      <c r="AE21">
        <f>'IDT-1'!C21</f>
        <v>-30.059000000000001</v>
      </c>
      <c r="AF21" s="26"/>
      <c r="AG21">
        <f t="shared" si="2"/>
        <v>1096.0494343982218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691.04219929137059</v>
      </c>
      <c r="P22" s="77">
        <v>68.250000000000014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105.99000000000001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336.18</v>
      </c>
      <c r="AB22" s="117">
        <f>-STOA!O22</f>
        <v>0</v>
      </c>
      <c r="AC22">
        <f t="shared" si="0"/>
        <v>12.718311602340261</v>
      </c>
      <c r="AD22">
        <f t="shared" si="1"/>
        <v>1111.1238700782292</v>
      </c>
      <c r="AE22">
        <f>'IDT-1'!C22</f>
        <v>-24.555</v>
      </c>
      <c r="AF22" s="26"/>
      <c r="AG22">
        <f t="shared" si="2"/>
        <v>1086.5688700782291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691.75645051973834</v>
      </c>
      <c r="P23" s="77">
        <v>68.250000000000014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0.08</v>
      </c>
      <c r="U23" s="78">
        <f>SUMPRODUCT(LTA!F23:AJ23,LTA!F$102:AJ$102,LTA!F$104:AJ$104)</f>
        <v>105.92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336.18</v>
      </c>
      <c r="AB23" s="117">
        <f>-STOA!O23</f>
        <v>0</v>
      </c>
      <c r="AC23">
        <f t="shared" si="0"/>
        <v>13.168591389259664</v>
      </c>
      <c r="AD23">
        <f t="shared" si="1"/>
        <v>1061.3978415196773</v>
      </c>
      <c r="AE23">
        <f>'IDT-1'!C23</f>
        <v>-17.780999999999999</v>
      </c>
      <c r="AF23" s="26"/>
      <c r="AG23">
        <f t="shared" si="2"/>
        <v>1043.6168415196773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6.8276988206833984</v>
      </c>
      <c r="F24">
        <f>GT_Spot!Q24</f>
        <v>0</v>
      </c>
      <c r="G24">
        <f>PPCL_NG!Q24</f>
        <v>19.28</v>
      </c>
      <c r="H24">
        <f>PPCL_Spot!Q24</f>
        <v>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695.62370553438609</v>
      </c>
      <c r="P24" s="77">
        <v>68.250000000000014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0.16</v>
      </c>
      <c r="U24" s="78">
        <f>SUMPRODUCT(LTA!F24:AJ24,LTA!F$102:AJ$102,LTA!F$104:AJ$104)</f>
        <v>105.80000000000001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-212</v>
      </c>
      <c r="AA24" s="117">
        <f>STOA!I24</f>
        <v>336.18</v>
      </c>
      <c r="AB24" s="117">
        <f>-STOA!O24</f>
        <v>0</v>
      </c>
      <c r="AC24">
        <f t="shared" si="0"/>
        <v>13.216927393030019</v>
      </c>
      <c r="AD24">
        <f t="shared" si="1"/>
        <v>1062.8244769620394</v>
      </c>
      <c r="AE24">
        <f>'IDT-1'!C24</f>
        <v>-10.584</v>
      </c>
      <c r="AF24" s="26"/>
      <c r="AG24">
        <f t="shared" si="2"/>
        <v>1052.2404769620393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6.8276988206833984</v>
      </c>
      <c r="F25">
        <f>GT_Spot!Q25</f>
        <v>0</v>
      </c>
      <c r="G25">
        <f>PPCL_NG!Q25</f>
        <v>19.28</v>
      </c>
      <c r="H25">
        <f>PPCL_Spot!Q25</f>
        <v>6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763.3115569246703</v>
      </c>
      <c r="P25" s="77">
        <v>68.250000000000014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0.25</v>
      </c>
      <c r="U25" s="78">
        <f>SUMPRODUCT(LTA!F25:AJ25,LTA!F$102:AJ$102,LTA!F$104:AJ$104)</f>
        <v>105.76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-245</v>
      </c>
      <c r="AA25" s="117">
        <f>STOA!I25</f>
        <v>336.18</v>
      </c>
      <c r="AB25" s="117">
        <f>-STOA!O25</f>
        <v>0</v>
      </c>
      <c r="AC25">
        <f t="shared" si="0"/>
        <v>14.105998693496968</v>
      </c>
      <c r="AD25">
        <f t="shared" si="1"/>
        <v>1096.6732570518568</v>
      </c>
      <c r="AE25">
        <f>'IDT-1'!C25</f>
        <v>-3.81</v>
      </c>
      <c r="AF25" s="26"/>
      <c r="AG25">
        <f t="shared" si="2"/>
        <v>1092.8632570518569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7.1799823891987087</v>
      </c>
      <c r="F26">
        <f>GT_Spot!Q26</f>
        <v>0</v>
      </c>
      <c r="G26">
        <f>PPCL_NG!Q26</f>
        <v>19.28</v>
      </c>
      <c r="H26">
        <f>PPCL_Spot!Q26</f>
        <v>6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763.64148387467037</v>
      </c>
      <c r="P26" s="77">
        <v>68.250000000000014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0.25</v>
      </c>
      <c r="U26" s="78">
        <f>SUMPRODUCT(LTA!F26:AJ26,LTA!F$102:AJ$102,LTA!F$104:AJ$104)</f>
        <v>105.75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-250</v>
      </c>
      <c r="AA26" s="117">
        <f>STOA!I26</f>
        <v>336.18</v>
      </c>
      <c r="AB26" s="117">
        <f>-STOA!O26</f>
        <v>0</v>
      </c>
      <c r="AC26">
        <f t="shared" si="0"/>
        <v>14.15630478367088</v>
      </c>
      <c r="AD26">
        <f t="shared" si="1"/>
        <v>1092.2951614801982</v>
      </c>
      <c r="AE26">
        <f>'IDT-1'!C26</f>
        <v>0</v>
      </c>
      <c r="AF26" s="26"/>
      <c r="AG26">
        <f t="shared" si="2"/>
        <v>1092.2951614801982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19.28</v>
      </c>
      <c r="H27">
        <f>PPCL_Spot!Q27</f>
        <v>6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763.78242184051157</v>
      </c>
      <c r="P27" s="77">
        <v>68.250000000000014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1.1200000000000001</v>
      </c>
      <c r="U27" s="78">
        <f>SUMPRODUCT(LTA!F27:AJ27,LTA!F$102:AJ$102,LTA!F$104:AJ$104)</f>
        <v>105.44000000000001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-160</v>
      </c>
      <c r="AA27" s="117">
        <f>STOA!I27</f>
        <v>278.24000000000007</v>
      </c>
      <c r="AB27" s="117">
        <f>-STOA!O27</f>
        <v>0</v>
      </c>
      <c r="AC27">
        <f t="shared" si="0"/>
        <v>12.896073560772704</v>
      </c>
      <c r="AD27">
        <f t="shared" si="1"/>
        <v>1131.1463306689377</v>
      </c>
      <c r="AE27">
        <f>'IDT-1'!C27</f>
        <v>-34.716000000000001</v>
      </c>
      <c r="AF27" s="26"/>
      <c r="AG27">
        <f t="shared" si="2"/>
        <v>1096.4303306689378</v>
      </c>
      <c r="AI27" s="75">
        <f>PXIL!I27</f>
        <v>0</v>
      </c>
      <c r="AJ27" s="75">
        <f>PXIL!O27</f>
        <v>0</v>
      </c>
      <c r="AK27" s="75">
        <f>RTM_IEX!I27</f>
        <v>4.83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6.8276988206833984</v>
      </c>
      <c r="F28">
        <f>GT_Spot!Q28</f>
        <v>0</v>
      </c>
      <c r="G28">
        <f>PPCL_NG!Q28</f>
        <v>19.28</v>
      </c>
      <c r="H28">
        <f>PPCL_Spot!Q28</f>
        <v>6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763.4524948905115</v>
      </c>
      <c r="P28" s="77">
        <v>68.25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2.52</v>
      </c>
      <c r="U28" s="78">
        <f>SUMPRODUCT(LTA!F28:AJ28,LTA!F$102:AJ$102,LTA!F$104:AJ$104)</f>
        <v>105.42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-165</v>
      </c>
      <c r="AA28" s="117">
        <f>STOA!I28</f>
        <v>278.36000000000007</v>
      </c>
      <c r="AB28" s="117">
        <f>-STOA!O28</f>
        <v>0</v>
      </c>
      <c r="AC28">
        <f t="shared" si="0"/>
        <v>12.994628221230581</v>
      </c>
      <c r="AD28">
        <f t="shared" si="1"/>
        <v>1132.2027786047186</v>
      </c>
      <c r="AE28">
        <f>'IDT-1'!C28</f>
        <v>-23.285</v>
      </c>
      <c r="AF28" s="26"/>
      <c r="AG28">
        <f t="shared" si="2"/>
        <v>1108.9177786047185</v>
      </c>
      <c r="AI28" s="75">
        <f>PXIL!I28</f>
        <v>0</v>
      </c>
      <c r="AJ28" s="75">
        <f>PXIL!O28</f>
        <v>0</v>
      </c>
      <c r="AK28" s="75">
        <f>RTM_IEX!I28</f>
        <v>9.66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6.8276988206833984</v>
      </c>
      <c r="F29">
        <f>GT_Spot!Q29</f>
        <v>0</v>
      </c>
      <c r="G29">
        <f>PPCL_NG!Q29</f>
        <v>19.28</v>
      </c>
      <c r="H29">
        <f>PPCL_Spot!Q29</f>
        <v>6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763.4524948905115</v>
      </c>
      <c r="P29" s="77">
        <v>68.25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4.3</v>
      </c>
      <c r="U29" s="78">
        <f>SUMPRODUCT(LTA!F29:AJ29,LTA!F$102:AJ$102,LTA!F$104:AJ$104)</f>
        <v>105.42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-180</v>
      </c>
      <c r="AA29" s="117">
        <f>STOA!I29</f>
        <v>278.71000000000009</v>
      </c>
      <c r="AB29" s="117">
        <f>-STOA!O29</f>
        <v>0</v>
      </c>
      <c r="AC29">
        <f t="shared" si="0"/>
        <v>13.327753360520711</v>
      </c>
      <c r="AD29">
        <f t="shared" si="1"/>
        <v>1089.3696578293282</v>
      </c>
      <c r="AE29">
        <f>'IDT-1'!C29</f>
        <v>-9.7370000000000001</v>
      </c>
      <c r="AF29" s="26"/>
      <c r="AG29">
        <f t="shared" si="2"/>
        <v>1079.6326578293281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6.8276988206833984</v>
      </c>
      <c r="F30">
        <f>GT_Spot!Q30</f>
        <v>0</v>
      </c>
      <c r="G30">
        <f>PPCL_NG!Q30</f>
        <v>19.28</v>
      </c>
      <c r="H30">
        <f>PPCL_Spot!Q30</f>
        <v>6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772.36844530851158</v>
      </c>
      <c r="P30" s="77">
        <v>68.25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6.5500000000000007</v>
      </c>
      <c r="U30" s="78">
        <f>SUMPRODUCT(LTA!F30:AJ30,LTA!F$102:AJ$102,LTA!F$104:AJ$104)</f>
        <v>105.42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-210</v>
      </c>
      <c r="AA30" s="117">
        <f>STOA!I30</f>
        <v>279.25000000000006</v>
      </c>
      <c r="AB30" s="117">
        <f>-STOA!O30</f>
        <v>0</v>
      </c>
      <c r="AC30">
        <f t="shared" si="0"/>
        <v>13.721999398441838</v>
      </c>
      <c r="AD30">
        <f t="shared" si="1"/>
        <v>1083.554144730753</v>
      </c>
      <c r="AE30">
        <f>'IDT-1'!C30</f>
        <v>0</v>
      </c>
      <c r="AF30" s="26"/>
      <c r="AG30">
        <f t="shared" si="2"/>
        <v>1083.554144730753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6.8276988206833984</v>
      </c>
      <c r="F31">
        <f>GT_Spot!Q31</f>
        <v>0</v>
      </c>
      <c r="G31">
        <f>PPCL_NG!Q31</f>
        <v>19.28</v>
      </c>
      <c r="H31">
        <f>PPCL_Spot!Q31</f>
        <v>6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772.36967161749283</v>
      </c>
      <c r="P31" s="77">
        <v>68.25</v>
      </c>
      <c r="Q31" s="77">
        <v>0</v>
      </c>
      <c r="R31" s="80">
        <v>21.559999999999995</v>
      </c>
      <c r="S31" s="80">
        <v>0</v>
      </c>
      <c r="T31" s="78">
        <f>SUMPRODUCT(LTA!F31:AJ31,LTA!F$101:AJ$101,LTA!F$104:AJ$104)</f>
        <v>12.28</v>
      </c>
      <c r="U31" s="78">
        <f>SUMPRODUCT(LTA!F31:AJ31,LTA!F$102:AJ$102,LTA!F$104:AJ$104)</f>
        <v>105.44000000000001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-220</v>
      </c>
      <c r="AA31" s="117">
        <f>STOA!I31</f>
        <v>280.03000000000003</v>
      </c>
      <c r="AB31" s="117">
        <f>-STOA!O31</f>
        <v>0</v>
      </c>
      <c r="AC31">
        <f t="shared" si="0"/>
        <v>13.762412914738922</v>
      </c>
      <c r="AD31">
        <f t="shared" si="1"/>
        <v>1108.1949575234373</v>
      </c>
      <c r="AE31">
        <f>'IDT-1'!C31</f>
        <v>0</v>
      </c>
      <c r="AF31" s="26"/>
      <c r="AG31">
        <f t="shared" si="2"/>
        <v>1108.1949575234373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6.4732543640897759</v>
      </c>
      <c r="F32">
        <f>GT_Spot!Q32</f>
        <v>0</v>
      </c>
      <c r="G32">
        <f>PPCL_NG!Q32</f>
        <v>19.28</v>
      </c>
      <c r="H32">
        <f>PPCL_Spot!Q32</f>
        <v>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772.03925084411435</v>
      </c>
      <c r="P32" s="77">
        <v>68.25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19.060000000000002</v>
      </c>
      <c r="U32" s="78">
        <f>SUMPRODUCT(LTA!F32:AJ32,LTA!F$102:AJ$102,LTA!F$104:AJ$104)</f>
        <v>105.42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-235</v>
      </c>
      <c r="AA32" s="117">
        <f>STOA!I32</f>
        <v>280.70000000000005</v>
      </c>
      <c r="AB32" s="117">
        <f>-STOA!O32</f>
        <v>0</v>
      </c>
      <c r="AC32">
        <f t="shared" si="0"/>
        <v>13.996654013548099</v>
      </c>
      <c r="AD32">
        <f t="shared" si="1"/>
        <v>1104.4458511946561</v>
      </c>
      <c r="AE32">
        <f>'IDT-1'!C32</f>
        <v>0</v>
      </c>
      <c r="AF32" s="26"/>
      <c r="AG32">
        <f t="shared" si="2"/>
        <v>1104.4458511946561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6.4732543640897759</v>
      </c>
      <c r="F33">
        <f>GT_Spot!Q33</f>
        <v>0</v>
      </c>
      <c r="G33">
        <f>PPCL_NG!Q33</f>
        <v>19.28</v>
      </c>
      <c r="H33">
        <f>PPCL_Spot!Q33</f>
        <v>6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772.1963412081144</v>
      </c>
      <c r="P33" s="77">
        <v>68.25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26.700000000000003</v>
      </c>
      <c r="U33" s="78">
        <f>SUMPRODUCT(LTA!F33:AJ33,LTA!F$102:AJ$102,LTA!F$104:AJ$104)</f>
        <v>105.33000000000001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-250</v>
      </c>
      <c r="AA33" s="117">
        <f>STOA!I33</f>
        <v>281.39000000000004</v>
      </c>
      <c r="AB33" s="117">
        <f>-STOA!O33</f>
        <v>0</v>
      </c>
      <c r="AC33">
        <f t="shared" si="0"/>
        <v>14.246224321584227</v>
      </c>
      <c r="AD33">
        <f t="shared" si="1"/>
        <v>1102.42337125062</v>
      </c>
      <c r="AE33">
        <f>'IDT-1'!C33</f>
        <v>0</v>
      </c>
      <c r="AF33" s="26"/>
      <c r="AG33">
        <f t="shared" si="2"/>
        <v>1102.42337125062</v>
      </c>
      <c r="AI33" s="75">
        <f>PXIL!I33</f>
        <v>0</v>
      </c>
      <c r="AJ33" s="75">
        <f>PXIL!O33</f>
        <v>0</v>
      </c>
      <c r="AK33" s="75">
        <f>RTM_IEX!I33</f>
        <v>4.83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6.4732543640897759</v>
      </c>
      <c r="F34">
        <f>GT_Spot!Q34</f>
        <v>0</v>
      </c>
      <c r="G34">
        <f>PPCL_NG!Q34</f>
        <v>19.28</v>
      </c>
      <c r="H34">
        <f>PPCL_Spot!Q34</f>
        <v>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721.1064198125016</v>
      </c>
      <c r="P34" s="77">
        <v>68.25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40.620000000000005</v>
      </c>
      <c r="U34" s="78">
        <f>SUMPRODUCT(LTA!F34:AJ34,LTA!F$102:AJ$102,LTA!F$104:AJ$104)</f>
        <v>105.32000000000001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-242</v>
      </c>
      <c r="AA34" s="117">
        <f>STOA!I34</f>
        <v>282.12000000000006</v>
      </c>
      <c r="AB34" s="117">
        <f>-STOA!O34</f>
        <v>0</v>
      </c>
      <c r="AC34">
        <f t="shared" si="0"/>
        <v>13.811935993125271</v>
      </c>
      <c r="AD34">
        <f t="shared" si="1"/>
        <v>1069.5777381834662</v>
      </c>
      <c r="AE34">
        <f>'IDT-1'!C34</f>
        <v>0</v>
      </c>
      <c r="AF34" s="26"/>
      <c r="AG34">
        <f t="shared" si="2"/>
        <v>1069.5777381834662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19.28</v>
      </c>
      <c r="H35">
        <f>PPCL_Spot!Q35</f>
        <v>5.6281239586804404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691.76642678742951</v>
      </c>
      <c r="P35" s="77">
        <v>68.25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49.740000000000009</v>
      </c>
      <c r="U35" s="78">
        <f>SUMPRODUCT(LTA!F35:AJ35,LTA!F$102:AJ$102,LTA!F$104:AJ$104)</f>
        <v>105.35000000000001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-215</v>
      </c>
      <c r="AA35" s="117">
        <f>STOA!I35</f>
        <v>282.87000000000006</v>
      </c>
      <c r="AB35" s="117">
        <f>-STOA!O35</f>
        <v>0</v>
      </c>
      <c r="AC35">
        <f t="shared" si="0"/>
        <v>13.489782488681728</v>
      </c>
      <c r="AD35">
        <f t="shared" si="1"/>
        <v>1067.4424670781116</v>
      </c>
      <c r="AE35">
        <f>'IDT-1'!C35</f>
        <v>0</v>
      </c>
      <c r="AF35" s="26"/>
      <c r="AG35">
        <f t="shared" si="2"/>
        <v>1067.4424670781116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19.28</v>
      </c>
      <c r="H36">
        <f>PPCL_Spot!Q36</f>
        <v>5.6281239586804404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677.91097107452549</v>
      </c>
      <c r="P36" s="77">
        <v>68.250000000000014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59.160000000000011</v>
      </c>
      <c r="U36" s="78">
        <f>SUMPRODUCT(LTA!F36:AJ36,LTA!F$102:AJ$102,LTA!F$104:AJ$104)</f>
        <v>105.36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-190</v>
      </c>
      <c r="AA36" s="117">
        <f>STOA!I36</f>
        <v>283.69000000000005</v>
      </c>
      <c r="AB36" s="117">
        <f>-STOA!O36</f>
        <v>0</v>
      </c>
      <c r="AC36">
        <f t="shared" si="0"/>
        <v>13.413663840797197</v>
      </c>
      <c r="AD36">
        <f t="shared" si="1"/>
        <v>1068.9131300130921</v>
      </c>
      <c r="AE36">
        <f>'IDT-1'!C36</f>
        <v>0</v>
      </c>
      <c r="AF36" s="26"/>
      <c r="AG36">
        <f t="shared" si="2"/>
        <v>1068.9131300130921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19.28</v>
      </c>
      <c r="H37">
        <f>PPCL_Spot!Q37</f>
        <v>5.6281239586804404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677.84709821894069</v>
      </c>
      <c r="P37" s="77">
        <v>68.250000000000014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75.31</v>
      </c>
      <c r="U37" s="78">
        <f>SUMPRODUCT(LTA!F37:AJ37,LTA!F$102:AJ$102,LTA!F$104:AJ$104)</f>
        <v>105.34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-190</v>
      </c>
      <c r="AA37" s="117">
        <f>STOA!I37</f>
        <v>284.60000000000008</v>
      </c>
      <c r="AB37" s="117">
        <f>-STOA!O37</f>
        <v>0</v>
      </c>
      <c r="AC37">
        <f t="shared" si="0"/>
        <v>13.829397585333908</v>
      </c>
      <c r="AD37">
        <f t="shared" si="1"/>
        <v>1055.4735234129705</v>
      </c>
      <c r="AE37">
        <f>'IDT-1'!C37</f>
        <v>0</v>
      </c>
      <c r="AF37" s="26"/>
      <c r="AG37">
        <f t="shared" si="2"/>
        <v>1055.4735234129705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19.28</v>
      </c>
      <c r="H38">
        <f>PPCL_Spot!Q38</f>
        <v>5.6281239586804404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677.79705720089146</v>
      </c>
      <c r="P38" s="77">
        <v>68.250000000000014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84.33</v>
      </c>
      <c r="U38" s="78">
        <f>SUMPRODUCT(LTA!F38:AJ38,LTA!F$102:AJ$102,LTA!F$104:AJ$104)</f>
        <v>105.30000000000001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-190</v>
      </c>
      <c r="AA38" s="117">
        <f>STOA!I38</f>
        <v>285.59000000000003</v>
      </c>
      <c r="AB38" s="117">
        <f>-STOA!O38</f>
        <v>0</v>
      </c>
      <c r="AC38">
        <f t="shared" si="0"/>
        <v>13.916693224375074</v>
      </c>
      <c r="AD38">
        <f t="shared" si="1"/>
        <v>1065.3061867558802</v>
      </c>
      <c r="AE38">
        <f>'IDT-1'!C38</f>
        <v>0</v>
      </c>
      <c r="AF38" s="26"/>
      <c r="AG38">
        <f t="shared" si="2"/>
        <v>1065.3061867558802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19.28</v>
      </c>
      <c r="H39">
        <f>PPCL_Spot!Q39</f>
        <v>5.6281239586804404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677.66043498460203</v>
      </c>
      <c r="P39" s="77">
        <v>68.250000000000014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96.63</v>
      </c>
      <c r="U39" s="78">
        <f>SUMPRODUCT(LTA!F39:AJ39,LTA!F$102:AJ$102,LTA!F$104:AJ$104)</f>
        <v>105.31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-190</v>
      </c>
      <c r="AA39" s="117">
        <f>STOA!I39</f>
        <v>286.42000000000007</v>
      </c>
      <c r="AB39" s="117">
        <f>-STOA!O39</f>
        <v>0</v>
      </c>
      <c r="AC39">
        <f t="shared" si="0"/>
        <v>13.897414573988604</v>
      </c>
      <c r="AD39">
        <f t="shared" si="1"/>
        <v>1093.2678815933641</v>
      </c>
      <c r="AE39">
        <f>'IDT-1'!C39</f>
        <v>0</v>
      </c>
      <c r="AF39" s="26"/>
      <c r="AG39">
        <f t="shared" si="2"/>
        <v>1093.2678815933641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19.28</v>
      </c>
      <c r="H40">
        <f>PPCL_Spot!Q40</f>
        <v>5.6281239586804404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679.21882810949955</v>
      </c>
      <c r="P40" s="77">
        <v>68.250000000000014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106.13</v>
      </c>
      <c r="U40" s="78">
        <f>SUMPRODUCT(LTA!F40:AJ40,LTA!F$102:AJ$102,LTA!F$104:AJ$104)</f>
        <v>105.61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-185</v>
      </c>
      <c r="AA40" s="117">
        <f>STOA!I40</f>
        <v>286.94000000000005</v>
      </c>
      <c r="AB40" s="117">
        <f>-STOA!O40</f>
        <v>0</v>
      </c>
      <c r="AC40">
        <f t="shared" si="0"/>
        <v>14.135116346320631</v>
      </c>
      <c r="AD40">
        <f t="shared" si="1"/>
        <v>1089.9085729459293</v>
      </c>
      <c r="AE40">
        <f>'IDT-1'!C40</f>
        <v>0</v>
      </c>
      <c r="AF40" s="26"/>
      <c r="AG40">
        <f t="shared" si="2"/>
        <v>1089.9085729459293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6.7667372240701535</v>
      </c>
      <c r="F41">
        <f>GT_Spot!Q41</f>
        <v>0</v>
      </c>
      <c r="G41">
        <f>PPCL_NG!Q41</f>
        <v>19.28</v>
      </c>
      <c r="H41">
        <f>PPCL_Spot!Q41</f>
        <v>5.6281239586804404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678.86066034765656</v>
      </c>
      <c r="P41" s="77">
        <v>68.250000000000014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116.3</v>
      </c>
      <c r="U41" s="78">
        <f>SUMPRODUCT(LTA!F41:AJ41,LTA!F$102:AJ$102,LTA!F$104:AJ$104)</f>
        <v>105.64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-180</v>
      </c>
      <c r="AA41" s="117">
        <f>STOA!I41</f>
        <v>287.30000000000007</v>
      </c>
      <c r="AB41" s="117">
        <f>-STOA!O41</f>
        <v>0</v>
      </c>
      <c r="AC41">
        <f t="shared" si="0"/>
        <v>14.136111194794459</v>
      </c>
      <c r="AD41">
        <f t="shared" si="1"/>
        <v>1110.1094103356127</v>
      </c>
      <c r="AE41">
        <f>'IDT-1'!C41</f>
        <v>0</v>
      </c>
      <c r="AF41" s="26"/>
      <c r="AG41">
        <f t="shared" si="2"/>
        <v>1110.1094103356127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6.7667372240701535</v>
      </c>
      <c r="F42">
        <f>GT_Spot!Q42</f>
        <v>0</v>
      </c>
      <c r="G42">
        <f>PPCL_NG!Q42</f>
        <v>19.28</v>
      </c>
      <c r="H42">
        <f>PPCL_Spot!Q42</f>
        <v>5.6281239586804404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680.47939218765657</v>
      </c>
      <c r="P42" s="77">
        <v>68.250000000000014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126.25</v>
      </c>
      <c r="U42" s="78">
        <f>SUMPRODUCT(LTA!F42:AJ42,LTA!F$102:AJ$102,LTA!F$104:AJ$104)</f>
        <v>105.55000000000001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-165</v>
      </c>
      <c r="AA42" s="117">
        <f>STOA!I42</f>
        <v>287.57000000000005</v>
      </c>
      <c r="AB42" s="117">
        <f>-STOA!O42</f>
        <v>0</v>
      </c>
      <c r="AC42">
        <f t="shared" si="0"/>
        <v>14.106328122153528</v>
      </c>
      <c r="AD42">
        <f t="shared" si="1"/>
        <v>1136.8879252482534</v>
      </c>
      <c r="AE42">
        <f>'IDT-1'!C42</f>
        <v>0</v>
      </c>
      <c r="AF42" s="26"/>
      <c r="AG42">
        <f t="shared" si="2"/>
        <v>1136.8879252482534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5.6281239586804404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680.89412566136946</v>
      </c>
      <c r="P43" s="77">
        <v>68.250000000000014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133.15</v>
      </c>
      <c r="U43" s="78">
        <f>SUMPRODUCT(LTA!F43:AJ43,LTA!F$102:AJ$102,LTA!F$104:AJ$104)</f>
        <v>105.64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-150</v>
      </c>
      <c r="AA43" s="117">
        <f>STOA!I43</f>
        <v>287.01000000000005</v>
      </c>
      <c r="AB43" s="117">
        <f>-STOA!O43</f>
        <v>0</v>
      </c>
      <c r="AC43">
        <f t="shared" si="0"/>
        <v>14.033389863889274</v>
      </c>
      <c r="AD43">
        <f t="shared" si="1"/>
        <v>1158.8055969802308</v>
      </c>
      <c r="AE43">
        <f>'IDT-1'!C43</f>
        <v>-8.0440000000000005</v>
      </c>
      <c r="AF43" s="26"/>
      <c r="AG43">
        <f t="shared" si="2"/>
        <v>1150.7615969802307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5.6281239586804404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680.89412566136946</v>
      </c>
      <c r="P44" s="77">
        <v>68.250000000000014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138.11000000000001</v>
      </c>
      <c r="U44" s="78">
        <f>SUMPRODUCT(LTA!F44:AJ44,LTA!F$102:AJ$102,LTA!F$104:AJ$104)</f>
        <v>105.53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-130</v>
      </c>
      <c r="AA44" s="117">
        <f>STOA!I44</f>
        <v>287.91000000000003</v>
      </c>
      <c r="AB44" s="117">
        <f>-STOA!O44</f>
        <v>0</v>
      </c>
      <c r="AC44">
        <f t="shared" si="0"/>
        <v>14.217161776722206</v>
      </c>
      <c r="AD44">
        <f t="shared" si="1"/>
        <v>1149.371825067398</v>
      </c>
      <c r="AE44">
        <f>'IDT-1'!C44</f>
        <v>-20.321000000000002</v>
      </c>
      <c r="AF44" s="26"/>
      <c r="AG44">
        <f t="shared" si="2"/>
        <v>1129.0508250673981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19.28</v>
      </c>
      <c r="H45">
        <f>PPCL_Spot!Q45</f>
        <v>5.34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680.89412566136946</v>
      </c>
      <c r="P45" s="77">
        <v>68.250000000000014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142.01</v>
      </c>
      <c r="U45" s="78">
        <f>SUMPRODUCT(LTA!F45:AJ45,LTA!F$102:AJ$102,LTA!F$104:AJ$104)</f>
        <v>105.55000000000001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-95</v>
      </c>
      <c r="AA45" s="117">
        <f>STOA!I45</f>
        <v>288.81</v>
      </c>
      <c r="AB45" s="117">
        <f>-STOA!O45</f>
        <v>0</v>
      </c>
      <c r="AC45">
        <f t="shared" si="0"/>
        <v>13.369229533666283</v>
      </c>
      <c r="AD45">
        <f t="shared" si="1"/>
        <v>1254.7516333517731</v>
      </c>
      <c r="AE45">
        <f>'IDT-1'!C45</f>
        <v>-35.139000000000003</v>
      </c>
      <c r="AF45" s="26"/>
      <c r="AG45">
        <f t="shared" si="2"/>
        <v>1219.6126333517732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5.34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677.70641379780216</v>
      </c>
      <c r="P46" s="77">
        <v>68.250000000000014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144.38</v>
      </c>
      <c r="U46" s="78">
        <f>SUMPRODUCT(LTA!F46:AJ46,LTA!F$102:AJ$102,LTA!F$104:AJ$104)</f>
        <v>105.55000000000001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-65</v>
      </c>
      <c r="AA46" s="117">
        <f>STOA!I46</f>
        <v>289.41000000000003</v>
      </c>
      <c r="AB46" s="117">
        <f>-STOA!O46</f>
        <v>0</v>
      </c>
      <c r="AC46">
        <f t="shared" si="0"/>
        <v>13.145360481212009</v>
      </c>
      <c r="AD46">
        <f t="shared" si="1"/>
        <v>1279.7577905406604</v>
      </c>
      <c r="AE46">
        <f>'IDT-1'!C46</f>
        <v>-45.3</v>
      </c>
      <c r="AF46" s="26"/>
      <c r="AG46">
        <f t="shared" si="2"/>
        <v>1234.4577905406604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19.28</v>
      </c>
      <c r="H47">
        <f>PPCL_Spot!Q47</f>
        <v>5.34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671.91369626233052</v>
      </c>
      <c r="P47" s="77">
        <v>68.250000000000014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148.62</v>
      </c>
      <c r="U47" s="78">
        <f>SUMPRODUCT(LTA!F47:AJ47,LTA!F$102:AJ$102,LTA!F$104:AJ$104)</f>
        <v>105.51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-85</v>
      </c>
      <c r="AA47" s="117">
        <f>STOA!I47</f>
        <v>289.41000000000003</v>
      </c>
      <c r="AB47" s="117">
        <f>-STOA!O47</f>
        <v>0</v>
      </c>
      <c r="AC47">
        <f t="shared" si="0"/>
        <v>13.042563291677908</v>
      </c>
      <c r="AD47">
        <f t="shared" si="1"/>
        <v>1288.2678701947229</v>
      </c>
      <c r="AE47">
        <f>'IDT-1'!C47</f>
        <v>-10</v>
      </c>
      <c r="AF47" s="26"/>
      <c r="AG47">
        <f t="shared" si="2"/>
        <v>1278.2678701947229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19.28</v>
      </c>
      <c r="H48">
        <f>PPCL_Spot!Q48</f>
        <v>5.34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671.91369626233052</v>
      </c>
      <c r="P48" s="77">
        <v>68.250000000000014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150.57999999999998</v>
      </c>
      <c r="U48" s="78">
        <f>SUMPRODUCT(LTA!F48:AJ48,LTA!F$102:AJ$102,LTA!F$104:AJ$104)</f>
        <v>105.51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-85</v>
      </c>
      <c r="AA48" s="117">
        <f>STOA!I48</f>
        <v>289.41000000000003</v>
      </c>
      <c r="AB48" s="117">
        <f>-STOA!O48</f>
        <v>0</v>
      </c>
      <c r="AC48">
        <f t="shared" si="0"/>
        <v>13.370545754954742</v>
      </c>
      <c r="AD48">
        <f t="shared" si="1"/>
        <v>1254.8998877314459</v>
      </c>
      <c r="AE48">
        <f>'IDT-1'!C48</f>
        <v>0</v>
      </c>
      <c r="AF48" s="26"/>
      <c r="AG48">
        <f t="shared" si="2"/>
        <v>1254.8998877314459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6.7681945743685681</v>
      </c>
      <c r="F49">
        <f>GT_Spot!Q49</f>
        <v>0</v>
      </c>
      <c r="G49">
        <f>PPCL_NG!Q49</f>
        <v>19.28</v>
      </c>
      <c r="H49">
        <f>PPCL_Spot!Q49</f>
        <v>5.34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675.38114109070227</v>
      </c>
      <c r="P49" s="77">
        <v>68.250000000000014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153.36000000000001</v>
      </c>
      <c r="U49" s="78">
        <f>SUMPRODUCT(LTA!F49:AJ49,LTA!F$102:AJ$102,LTA!F$104:AJ$104)</f>
        <v>105.64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-40</v>
      </c>
      <c r="AA49" s="117">
        <f>STOA!I49</f>
        <v>289.41000000000003</v>
      </c>
      <c r="AB49" s="117">
        <f>-STOA!O49</f>
        <v>0</v>
      </c>
      <c r="AC49">
        <f t="shared" si="0"/>
        <v>13.071554993239229</v>
      </c>
      <c r="AD49">
        <f t="shared" si="1"/>
        <v>1301.5777806718318</v>
      </c>
      <c r="AE49">
        <f>'IDT-1'!C49</f>
        <v>-31</v>
      </c>
      <c r="AF49" s="26"/>
      <c r="AG49">
        <f t="shared" si="2"/>
        <v>1270.5777806718318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6.7681945743685681</v>
      </c>
      <c r="F50">
        <f>GT_Spot!Q50</f>
        <v>0</v>
      </c>
      <c r="G50">
        <f>PPCL_NG!Q50</f>
        <v>19.28</v>
      </c>
      <c r="H50">
        <f>PPCL_Spot!Q50</f>
        <v>5.34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675.38216400051192</v>
      </c>
      <c r="P50" s="77">
        <v>68.250000000000014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153.20999999999998</v>
      </c>
      <c r="U50" s="78">
        <f>SUMPRODUCT(LTA!F50:AJ50,LTA!F$102:AJ$102,LTA!F$104:AJ$104)</f>
        <v>105.55000000000001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-40</v>
      </c>
      <c r="AA50" s="117">
        <f>STOA!I50</f>
        <v>289.41000000000003</v>
      </c>
      <c r="AB50" s="117">
        <f>-STOA!O50</f>
        <v>0</v>
      </c>
      <c r="AC50">
        <f t="shared" si="0"/>
        <v>13.158233270067505</v>
      </c>
      <c r="AD50">
        <f t="shared" si="1"/>
        <v>1291.252125304813</v>
      </c>
      <c r="AE50">
        <f>'IDT-1'!C50</f>
        <v>-16</v>
      </c>
      <c r="AF50" s="26"/>
      <c r="AG50">
        <f t="shared" si="2"/>
        <v>1275.252125304813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6.7681945743685681</v>
      </c>
      <c r="F51">
        <f>GT_Spot!Q51</f>
        <v>0</v>
      </c>
      <c r="G51">
        <f>PPCL_NG!Q51</f>
        <v>19.28</v>
      </c>
      <c r="H51">
        <f>PPCL_Spot!Q51</f>
        <v>5.34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676.98925752606044</v>
      </c>
      <c r="P51" s="77">
        <v>68.250000000000014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153.78</v>
      </c>
      <c r="U51" s="78">
        <f>SUMPRODUCT(LTA!F51:AJ51,LTA!F$102:AJ$102,LTA!F$104:AJ$104)</f>
        <v>105.56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-40</v>
      </c>
      <c r="AA51" s="117">
        <f>STOA!I51</f>
        <v>290.01000000000005</v>
      </c>
      <c r="AB51" s="117">
        <f>-STOA!O51</f>
        <v>0</v>
      </c>
      <c r="AC51">
        <f t="shared" si="0"/>
        <v>13.138369055481355</v>
      </c>
      <c r="AD51">
        <f t="shared" si="1"/>
        <v>1299.0590830449476</v>
      </c>
      <c r="AE51">
        <f>'IDT-1'!C51</f>
        <v>-1</v>
      </c>
      <c r="AF51" s="26"/>
      <c r="AG51">
        <f t="shared" si="2"/>
        <v>1298.0590830449476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6.7681945743685681</v>
      </c>
      <c r="F52">
        <f>GT_Spot!Q52</f>
        <v>0</v>
      </c>
      <c r="G52">
        <f>PPCL_NG!Q52</f>
        <v>19.28</v>
      </c>
      <c r="H52">
        <f>PPCL_Spot!Q52</f>
        <v>5.34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676.98979869865673</v>
      </c>
      <c r="P52" s="77">
        <v>68.250000000000014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153.16</v>
      </c>
      <c r="U52" s="78">
        <f>SUMPRODUCT(LTA!F52:AJ52,LTA!F$102:AJ$102,LTA!F$104:AJ$104)</f>
        <v>105.61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-30</v>
      </c>
      <c r="AA52" s="117">
        <f>STOA!I52</f>
        <v>290.01000000000005</v>
      </c>
      <c r="AB52" s="117">
        <f>-STOA!O52</f>
        <v>0</v>
      </c>
      <c r="AC52">
        <f t="shared" si="0"/>
        <v>12.867013992134343</v>
      </c>
      <c r="AD52">
        <f t="shared" si="1"/>
        <v>1328.7609792808908</v>
      </c>
      <c r="AE52">
        <f>'IDT-1'!C52</f>
        <v>0</v>
      </c>
      <c r="AF52" s="26"/>
      <c r="AG52">
        <f t="shared" si="2"/>
        <v>1328.7609792808908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6.7681945743685681</v>
      </c>
      <c r="F53">
        <f>GT_Spot!Q53</f>
        <v>0</v>
      </c>
      <c r="G53">
        <f>PPCL_NG!Q53</f>
        <v>19.28</v>
      </c>
      <c r="H53">
        <f>PPCL_Spot!Q53</f>
        <v>5.34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676.98848603131955</v>
      </c>
      <c r="P53" s="77">
        <v>68.250000000000014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148.55000000000001</v>
      </c>
      <c r="U53" s="78">
        <f>SUMPRODUCT(LTA!F53:AJ53,LTA!F$102:AJ$102,LTA!F$104:AJ$104)</f>
        <v>104.47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290.08000000000004</v>
      </c>
      <c r="AB53" s="117">
        <f>-STOA!O53</f>
        <v>0</v>
      </c>
      <c r="AC53">
        <f t="shared" si="0"/>
        <v>12.817018440661773</v>
      </c>
      <c r="AD53">
        <f t="shared" si="1"/>
        <v>1323.1296621650263</v>
      </c>
      <c r="AE53">
        <f>'IDT-1'!C53</f>
        <v>0</v>
      </c>
      <c r="AF53" s="26"/>
      <c r="AG53">
        <f t="shared" si="2"/>
        <v>1323.1296621650263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6.7681945743685681</v>
      </c>
      <c r="F54">
        <f>GT_Spot!Q54</f>
        <v>0</v>
      </c>
      <c r="G54">
        <f>PPCL_NG!Q54</f>
        <v>19.28</v>
      </c>
      <c r="H54">
        <f>PPCL_Spot!Q54</f>
        <v>5.34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679.83797163131953</v>
      </c>
      <c r="P54" s="77">
        <v>68.250000000000014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148.96</v>
      </c>
      <c r="U54" s="78">
        <f>SUMPRODUCT(LTA!F54:AJ54,LTA!F$102:AJ$102,LTA!F$104:AJ$104)</f>
        <v>104.51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-25</v>
      </c>
      <c r="AA54" s="117">
        <f>STOA!I54</f>
        <v>291.08000000000004</v>
      </c>
      <c r="AB54" s="117">
        <f>-STOA!O54</f>
        <v>0</v>
      </c>
      <c r="AC54">
        <f t="shared" si="0"/>
        <v>13.165588377218612</v>
      </c>
      <c r="AD54">
        <f t="shared" si="1"/>
        <v>1292.0805778284694</v>
      </c>
      <c r="AE54">
        <f>'IDT-1'!C54</f>
        <v>0</v>
      </c>
      <c r="AF54" s="26"/>
      <c r="AG54">
        <f t="shared" si="2"/>
        <v>1292.0805778284694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6.7681945743685681</v>
      </c>
      <c r="F55">
        <f>GT_Spot!Q55</f>
        <v>0</v>
      </c>
      <c r="G55">
        <f>PPCL_NG!Q55</f>
        <v>19.28</v>
      </c>
      <c r="H55">
        <f>PPCL_Spot!Q55</f>
        <v>5.34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676.79018026131951</v>
      </c>
      <c r="P55" s="77">
        <v>68.250000000000014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149.45999999999998</v>
      </c>
      <c r="U55" s="78">
        <f>SUMPRODUCT(LTA!F55:AJ55,LTA!F$102:AJ$102,LTA!F$104:AJ$104)</f>
        <v>104.53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-29</v>
      </c>
      <c r="AA55" s="117">
        <f>STOA!I55</f>
        <v>291.75</v>
      </c>
      <c r="AB55" s="117">
        <f>-STOA!O55</f>
        <v>0</v>
      </c>
      <c r="AC55">
        <f t="shared" si="0"/>
        <v>13.095971048029437</v>
      </c>
      <c r="AD55">
        <f t="shared" si="1"/>
        <v>1296.2924037876585</v>
      </c>
      <c r="AE55">
        <f>'IDT-1'!C55</f>
        <v>0</v>
      </c>
      <c r="AF55" s="26"/>
      <c r="AG55">
        <f t="shared" si="2"/>
        <v>1296.2924037876585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6.7681945743685681</v>
      </c>
      <c r="F56">
        <f>GT_Spot!Q56</f>
        <v>0</v>
      </c>
      <c r="G56">
        <f>PPCL_NG!Q56</f>
        <v>19.28</v>
      </c>
      <c r="H56">
        <f>PPCL_Spot!Q56</f>
        <v>5.34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680.86338026555882</v>
      </c>
      <c r="P56" s="77">
        <v>68.25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147.80000000000001</v>
      </c>
      <c r="U56" s="78">
        <f>SUMPRODUCT(LTA!F56:AJ56,LTA!F$102:AJ$102,LTA!F$104:AJ$104)</f>
        <v>104.57000000000001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-19</v>
      </c>
      <c r="AA56" s="117">
        <f>STOA!I56</f>
        <v>292.02000000000004</v>
      </c>
      <c r="AB56" s="117">
        <f>-STOA!O56</f>
        <v>0</v>
      </c>
      <c r="AC56">
        <f t="shared" si="0"/>
        <v>13.03115393284479</v>
      </c>
      <c r="AD56">
        <f t="shared" si="1"/>
        <v>1309.0804209070825</v>
      </c>
      <c r="AE56">
        <f>'IDT-1'!C56</f>
        <v>0</v>
      </c>
      <c r="AF56" s="26"/>
      <c r="AG56">
        <f t="shared" si="2"/>
        <v>1309.0804209070825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6.7681945743685681</v>
      </c>
      <c r="F57">
        <f>GT_Spot!Q57</f>
        <v>0</v>
      </c>
      <c r="G57">
        <f>PPCL_NG!Q57</f>
        <v>19.28</v>
      </c>
      <c r="H57">
        <f>PPCL_Spot!Q57</f>
        <v>5.34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678.48483139453265</v>
      </c>
      <c r="P57" s="77">
        <v>68.25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136.21</v>
      </c>
      <c r="U57" s="78">
        <f>SUMPRODUCT(LTA!F57:AJ57,LTA!F$102:AJ$102,LTA!F$104:AJ$104)</f>
        <v>104.44000000000001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292.19</v>
      </c>
      <c r="AB57" s="117">
        <f>-STOA!O57</f>
        <v>0</v>
      </c>
      <c r="AC57">
        <f t="shared" si="0"/>
        <v>12.207210628526333</v>
      </c>
      <c r="AD57">
        <f t="shared" si="1"/>
        <v>1374.975815340375</v>
      </c>
      <c r="AE57">
        <f>'IDT-1'!C57</f>
        <v>0</v>
      </c>
      <c r="AF57" s="26"/>
      <c r="AG57">
        <f t="shared" si="2"/>
        <v>1374.975815340375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6.7681945743685681</v>
      </c>
      <c r="F58">
        <f>GT_Spot!Q58</f>
        <v>0</v>
      </c>
      <c r="G58">
        <f>PPCL_NG!Q58</f>
        <v>19.28</v>
      </c>
      <c r="H58">
        <f>PPCL_Spot!Q58</f>
        <v>4.451780712284914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674.86519677453271</v>
      </c>
      <c r="P58" s="77">
        <v>68.25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134.76</v>
      </c>
      <c r="U58" s="78">
        <f>SUMPRODUCT(LTA!F58:AJ58,LTA!F$102:AJ$102,LTA!F$104:AJ$104)</f>
        <v>104.56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292.3</v>
      </c>
      <c r="AB58" s="117">
        <f>-STOA!O58</f>
        <v>0</v>
      </c>
      <c r="AC58">
        <f t="shared" si="0"/>
        <v>12.156805514138437</v>
      </c>
      <c r="AD58">
        <f t="shared" si="1"/>
        <v>1369.2983665470476</v>
      </c>
      <c r="AE58">
        <f>'IDT-1'!C58</f>
        <v>0</v>
      </c>
      <c r="AF58" s="26"/>
      <c r="AG58">
        <f t="shared" si="2"/>
        <v>1369.2983665470476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14.29</v>
      </c>
      <c r="F59">
        <f>GT_Spot!Q59</f>
        <v>0</v>
      </c>
      <c r="G59">
        <f>PPCL_NG!Q59</f>
        <v>19.28</v>
      </c>
      <c r="H59">
        <f>PPCL_Spot!Q59</f>
        <v>10.874349739895958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677.58172667453869</v>
      </c>
      <c r="P59" s="77">
        <v>68.25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133.47999999999999</v>
      </c>
      <c r="U59" s="78">
        <f>SUMPRODUCT(LTA!F59:AJ59,LTA!F$102:AJ$102,LTA!F$104:AJ$104)</f>
        <v>105.76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311.34000000000003</v>
      </c>
      <c r="AB59" s="117">
        <f>-STOA!O59</f>
        <v>0</v>
      </c>
      <c r="AC59">
        <f t="shared" si="0"/>
        <v>12.555277472447028</v>
      </c>
      <c r="AD59">
        <f t="shared" si="1"/>
        <v>1414.1807989419879</v>
      </c>
      <c r="AE59">
        <f>'IDT-1'!C59</f>
        <v>0</v>
      </c>
      <c r="AF59" s="26"/>
      <c r="AG59">
        <f t="shared" si="2"/>
        <v>1414.1807989419879</v>
      </c>
      <c r="AI59" s="75">
        <f>PXIL!I59</f>
        <v>0</v>
      </c>
      <c r="AJ59" s="75">
        <f>PXIL!O59</f>
        <v>0</v>
      </c>
      <c r="AK59" s="75">
        <f>RTM_IEX!I59</f>
        <v>9.66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14.29</v>
      </c>
      <c r="F60">
        <f>GT_Spot!Q60</f>
        <v>0</v>
      </c>
      <c r="G60">
        <f>PPCL_NG!Q60</f>
        <v>19.28</v>
      </c>
      <c r="H60">
        <f>PPCL_Spot!Q60</f>
        <v>10.874349739895958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691.51047795381714</v>
      </c>
      <c r="P60" s="77">
        <v>68.25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132.11000000000001</v>
      </c>
      <c r="U60" s="78">
        <f>SUMPRODUCT(LTA!F60:AJ60,LTA!F$102:AJ$102,LTA!F$104:AJ$104)</f>
        <v>105.56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310.64000000000004</v>
      </c>
      <c r="AB60" s="117">
        <f>-STOA!O60</f>
        <v>0</v>
      </c>
      <c r="AC60">
        <f t="shared" si="0"/>
        <v>12.742794483704678</v>
      </c>
      <c r="AD60">
        <f t="shared" si="1"/>
        <v>1435.3020332100084</v>
      </c>
      <c r="AE60">
        <f>'IDT-1'!C60</f>
        <v>0</v>
      </c>
      <c r="AF60" s="26"/>
      <c r="AG60">
        <f t="shared" si="2"/>
        <v>1435.3020332100084</v>
      </c>
      <c r="AI60" s="75">
        <f>PXIL!I60</f>
        <v>0</v>
      </c>
      <c r="AJ60" s="75">
        <f>PXIL!O60</f>
        <v>0</v>
      </c>
      <c r="AK60" s="75">
        <f>RTM_IEX!I60</f>
        <v>19.309999999999999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14.29</v>
      </c>
      <c r="F61">
        <f>GT_Spot!Q61</f>
        <v>0</v>
      </c>
      <c r="G61">
        <f>PPCL_NG!Q61</f>
        <v>19.28</v>
      </c>
      <c r="H61">
        <f>PPCL_Spot!Q61</f>
        <v>10.874349739895958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692.48702858846104</v>
      </c>
      <c r="P61" s="77">
        <v>68.25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130.88</v>
      </c>
      <c r="U61" s="78">
        <f>SUMPRODUCT(LTA!F61:AJ61,LTA!F$102:AJ$102,LTA!F$104:AJ$104)</f>
        <v>105.60000000000001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309.86</v>
      </c>
      <c r="AB61" s="117">
        <f>-STOA!O61</f>
        <v>0</v>
      </c>
      <c r="AC61">
        <f t="shared" si="0"/>
        <v>12.69154812928954</v>
      </c>
      <c r="AD61">
        <f t="shared" si="1"/>
        <v>1429.5298301990674</v>
      </c>
      <c r="AE61">
        <f>'IDT-1'!C61</f>
        <v>0</v>
      </c>
      <c r="AF61" s="26"/>
      <c r="AG61">
        <f t="shared" si="2"/>
        <v>1429.5298301990674</v>
      </c>
      <c r="AI61" s="75">
        <f>PXIL!I61</f>
        <v>0</v>
      </c>
      <c r="AJ61" s="75">
        <f>PXIL!O61</f>
        <v>0</v>
      </c>
      <c r="AK61" s="75">
        <f>RTM_IEX!I61</f>
        <v>14.48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14.29</v>
      </c>
      <c r="F62">
        <f>GT_Spot!Q62</f>
        <v>0</v>
      </c>
      <c r="G62">
        <f>PPCL_NG!Q62</f>
        <v>19.28</v>
      </c>
      <c r="H62">
        <f>PPCL_Spot!Q62</f>
        <v>9.5656519763743741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752.08638241418282</v>
      </c>
      <c r="P62" s="77">
        <v>68.25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128.55000000000001</v>
      </c>
      <c r="U62" s="78">
        <f>SUMPRODUCT(LTA!F62:AJ62,LTA!F$102:AJ$102,LTA!F$104:AJ$104)</f>
        <v>105.51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309.09000000000003</v>
      </c>
      <c r="AB62" s="117">
        <f>-STOA!O62</f>
        <v>0</v>
      </c>
      <c r="AC62">
        <f t="shared" si="0"/>
        <v>13.093400540247883</v>
      </c>
      <c r="AD62">
        <f t="shared" si="1"/>
        <v>1464.7486338503095</v>
      </c>
      <c r="AE62">
        <f>'IDT-1'!C62</f>
        <v>0</v>
      </c>
      <c r="AF62" s="26"/>
      <c r="AG62">
        <f t="shared" si="2"/>
        <v>1464.7486338503095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13.84672837535908</v>
      </c>
      <c r="F63">
        <f>GT_Spot!Q63</f>
        <v>0</v>
      </c>
      <c r="G63">
        <f>PPCL_NG!Q63</f>
        <v>19.28</v>
      </c>
      <c r="H63">
        <f>PPCL_Spot!Q63</f>
        <v>9.5656519763743741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752.91712725427897</v>
      </c>
      <c r="P63" s="77">
        <v>68.25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133.07999999999998</v>
      </c>
      <c r="U63" s="78">
        <f>SUMPRODUCT(LTA!F63:AJ63,LTA!F$102:AJ$102,LTA!F$104:AJ$104)</f>
        <v>105.59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309.44</v>
      </c>
      <c r="AB63" s="117">
        <f>-STOA!O63</f>
        <v>0</v>
      </c>
      <c r="AC63">
        <f t="shared" si="0"/>
        <v>13.265995666932909</v>
      </c>
      <c r="AD63">
        <f t="shared" si="1"/>
        <v>1494.2335119390793</v>
      </c>
      <c r="AE63">
        <f>'IDT-1'!C63</f>
        <v>0</v>
      </c>
      <c r="AF63" s="26"/>
      <c r="AG63">
        <f t="shared" si="2"/>
        <v>1494.2335119390793</v>
      </c>
      <c r="AI63" s="75">
        <f>PXIL!I63</f>
        <v>0</v>
      </c>
      <c r="AJ63" s="75">
        <f>PXIL!O63</f>
        <v>0</v>
      </c>
      <c r="AK63" s="75">
        <f>RTM_IEX!I63</f>
        <v>19.309999999999999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13.84672837535908</v>
      </c>
      <c r="F64">
        <f>GT_Spot!Q64</f>
        <v>0</v>
      </c>
      <c r="G64">
        <f>PPCL_NG!Q64</f>
        <v>19.28</v>
      </c>
      <c r="H64">
        <f>PPCL_Spot!Q64</f>
        <v>9.5656519763743741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755.09435099227892</v>
      </c>
      <c r="P64" s="77">
        <v>68.25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129.18</v>
      </c>
      <c r="U64" s="78">
        <f>SUMPRODUCT(LTA!F64:AJ64,LTA!F$102:AJ$102,LTA!F$104:AJ$104)</f>
        <v>109.56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308.92</v>
      </c>
      <c r="AB64" s="117">
        <f>-STOA!O64</f>
        <v>0</v>
      </c>
      <c r="AC64">
        <f t="shared" si="0"/>
        <v>13.451123235827309</v>
      </c>
      <c r="AD64">
        <f t="shared" si="1"/>
        <v>1515.0856081081849</v>
      </c>
      <c r="AE64">
        <f>'IDT-1'!C64</f>
        <v>0</v>
      </c>
      <c r="AF64" s="26"/>
      <c r="AG64">
        <f t="shared" si="2"/>
        <v>1515.0856081081849</v>
      </c>
      <c r="AI64" s="75">
        <f>PXIL!I64</f>
        <v>0</v>
      </c>
      <c r="AJ64" s="75">
        <f>PXIL!O64</f>
        <v>0</v>
      </c>
      <c r="AK64" s="75">
        <f>RTM_IEX!I64</f>
        <v>38.619999999999997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13.84672837535908</v>
      </c>
      <c r="F65">
        <f>GT_Spot!Q65</f>
        <v>0</v>
      </c>
      <c r="G65">
        <f>PPCL_NG!Q65</f>
        <v>19.28</v>
      </c>
      <c r="H65">
        <f>PPCL_Spot!Q65</f>
        <v>9.5656519763743741</v>
      </c>
      <c r="I65">
        <f>Bawana_NG!Q65</f>
        <v>47.76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753.07139384104471</v>
      </c>
      <c r="P65" s="77">
        <v>68.25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124.47</v>
      </c>
      <c r="U65" s="78">
        <f>SUMPRODUCT(LTA!F65:AJ65,LTA!F$102:AJ$102,LTA!F$104:AJ$104)</f>
        <v>109.51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308.32</v>
      </c>
      <c r="AB65" s="117">
        <f>-STOA!O65</f>
        <v>0</v>
      </c>
      <c r="AC65">
        <f t="shared" si="0"/>
        <v>13.792009212896447</v>
      </c>
      <c r="AD65">
        <f t="shared" si="1"/>
        <v>1553.4817649798817</v>
      </c>
      <c r="AE65">
        <f>'IDT-1'!C65</f>
        <v>0</v>
      </c>
      <c r="AF65" s="26"/>
      <c r="AG65">
        <f t="shared" si="2"/>
        <v>1553.4817649798817</v>
      </c>
      <c r="AI65" s="75">
        <f>PXIL!I65</f>
        <v>0</v>
      </c>
      <c r="AJ65" s="75">
        <f>PXIL!O65</f>
        <v>0</v>
      </c>
      <c r="AK65" s="75">
        <f>RTM_IEX!I65</f>
        <v>86.9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13.84672837535908</v>
      </c>
      <c r="F66">
        <f>GT_Spot!Q66</f>
        <v>0</v>
      </c>
      <c r="G66">
        <f>PPCL_NG!Q66</f>
        <v>19.28</v>
      </c>
      <c r="H66">
        <f>PPCL_Spot!Q66</f>
        <v>9.5656519763743741</v>
      </c>
      <c r="I66">
        <f>Bawana_NG!Q66</f>
        <v>47.76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753.07139384104471</v>
      </c>
      <c r="P66" s="77">
        <v>68.25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115.72</v>
      </c>
      <c r="U66" s="78">
        <f>SUMPRODUCT(LTA!F66:AJ66,LTA!F$102:AJ$102,LTA!F$104:AJ$104)</f>
        <v>109.5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307.69</v>
      </c>
      <c r="AB66" s="117">
        <f>-STOA!O66</f>
        <v>0</v>
      </c>
      <c r="AC66">
        <f t="shared" si="0"/>
        <v>13.709377212896449</v>
      </c>
      <c r="AD66">
        <f t="shared" si="1"/>
        <v>1544.1743969798817</v>
      </c>
      <c r="AE66">
        <f>'IDT-1'!C66</f>
        <v>0</v>
      </c>
      <c r="AF66" s="26"/>
      <c r="AG66">
        <f t="shared" si="2"/>
        <v>1544.1743969798817</v>
      </c>
      <c r="AI66" s="75">
        <f>PXIL!I66</f>
        <v>0</v>
      </c>
      <c r="AJ66" s="75">
        <f>PXIL!O66</f>
        <v>0</v>
      </c>
      <c r="AK66" s="75">
        <f>RTM_IEX!I66</f>
        <v>86.9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13.84672837535908</v>
      </c>
      <c r="F67">
        <f>GT_Spot!Q67</f>
        <v>0</v>
      </c>
      <c r="G67">
        <f>PPCL_NG!Q67</f>
        <v>19.28</v>
      </c>
      <c r="H67">
        <f>PPCL_Spot!Q67</f>
        <v>9.5656519763743741</v>
      </c>
      <c r="I67">
        <f>Bawana_NG!Q67</f>
        <v>47.76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752.4469559230447</v>
      </c>
      <c r="P67" s="77">
        <v>68.25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103.99</v>
      </c>
      <c r="U67" s="78">
        <f>SUMPRODUCT(LTA!F67:AJ67,LTA!F$102:AJ$102,LTA!F$104:AJ$104)</f>
        <v>109.34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306.77999999999997</v>
      </c>
      <c r="AB67" s="117">
        <f>-STOA!O67</f>
        <v>0</v>
      </c>
      <c r="AC67">
        <f t="shared" si="0"/>
        <v>13.336394159218047</v>
      </c>
      <c r="AD67">
        <f t="shared" si="1"/>
        <v>1502.1629421155599</v>
      </c>
      <c r="AE67">
        <f>'IDT-1'!C67</f>
        <v>0</v>
      </c>
      <c r="AF67" s="26"/>
      <c r="AG67">
        <f t="shared" si="2"/>
        <v>1502.1629421155599</v>
      </c>
      <c r="AI67" s="75">
        <f>PXIL!I67</f>
        <v>0</v>
      </c>
      <c r="AJ67" s="75">
        <f>PXIL!O67</f>
        <v>0</v>
      </c>
      <c r="AK67" s="75">
        <f>RTM_IEX!I67</f>
        <v>57.94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13.84672837535908</v>
      </c>
      <c r="F68">
        <f>GT_Spot!Q68</f>
        <v>0</v>
      </c>
      <c r="G68">
        <f>PPCL_NG!Q68</f>
        <v>19.28</v>
      </c>
      <c r="H68">
        <f>PPCL_Spot!Q68</f>
        <v>9.5656519763743741</v>
      </c>
      <c r="I68">
        <f>Bawana_NG!Q68</f>
        <v>47.76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752.4469559230447</v>
      </c>
      <c r="P68" s="77">
        <v>68.25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93.78</v>
      </c>
      <c r="U68" s="78">
        <f>SUMPRODUCT(LTA!F68:AJ68,LTA!F$102:AJ$102,LTA!F$104:AJ$104)</f>
        <v>109.30000000000001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305.58999999999997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13.320642159218048</v>
      </c>
      <c r="AD68">
        <f t="shared" ref="AD68:AD98" si="4">SUM(B68:AB68,AI68:AR68)-AC68</f>
        <v>1500.3886941155599</v>
      </c>
      <c r="AE68">
        <f>'IDT-1'!C68</f>
        <v>0</v>
      </c>
      <c r="AF68" s="26"/>
      <c r="AG68">
        <f t="shared" ref="AG68:AG98" si="5">SUM(AD68:AF68)</f>
        <v>1500.3886941155599</v>
      </c>
      <c r="AI68" s="75">
        <f>PXIL!I68</f>
        <v>0</v>
      </c>
      <c r="AJ68" s="75">
        <f>PXIL!O68</f>
        <v>0</v>
      </c>
      <c r="AK68" s="75">
        <f>RTM_IEX!I68</f>
        <v>67.59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13.84672837535908</v>
      </c>
      <c r="F69">
        <f>GT_Spot!Q69</f>
        <v>0</v>
      </c>
      <c r="G69">
        <f>PPCL_NG!Q69</f>
        <v>19.28</v>
      </c>
      <c r="H69">
        <f>PPCL_Spot!Q69</f>
        <v>9.5656519763743741</v>
      </c>
      <c r="I69">
        <f>Bawana_NG!Q69</f>
        <v>47.76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752.51605891494842</v>
      </c>
      <c r="P69" s="77">
        <v>68.25</v>
      </c>
      <c r="Q69" s="77">
        <v>0</v>
      </c>
      <c r="R69" s="80">
        <v>18.487036384035903</v>
      </c>
      <c r="S69" s="80">
        <v>0</v>
      </c>
      <c r="T69" s="78">
        <f>SUMPRODUCT(LTA!F69:AJ69,LTA!F$101:AJ$101,LTA!F$104:AJ$104)</f>
        <v>84.47</v>
      </c>
      <c r="U69" s="78">
        <f>SUMPRODUCT(LTA!F69:AJ69,LTA!F$102:AJ$102,LTA!F$104:AJ$104)</f>
        <v>109.06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304.44</v>
      </c>
      <c r="AB69" s="117">
        <f>-STOA!O69</f>
        <v>0</v>
      </c>
      <c r="AC69">
        <f t="shared" si="3"/>
        <v>13.32826418572632</v>
      </c>
      <c r="AD69">
        <f t="shared" si="4"/>
        <v>1501.2472114649918</v>
      </c>
      <c r="AE69">
        <f>'IDT-1'!C69</f>
        <v>0</v>
      </c>
      <c r="AF69" s="26"/>
      <c r="AG69">
        <f t="shared" si="5"/>
        <v>1501.2472114649918</v>
      </c>
      <c r="AI69" s="75">
        <f>PXIL!I69</f>
        <v>0</v>
      </c>
      <c r="AJ69" s="75">
        <f>PXIL!O69</f>
        <v>0</v>
      </c>
      <c r="AK69" s="75">
        <f>RTM_IEX!I69</f>
        <v>86.9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13.84672837535908</v>
      </c>
      <c r="F70">
        <f>GT_Spot!Q70</f>
        <v>0</v>
      </c>
      <c r="G70">
        <f>PPCL_NG!Q70</f>
        <v>19.28</v>
      </c>
      <c r="H70">
        <f>PPCL_Spot!Q70</f>
        <v>12.170000000000003</v>
      </c>
      <c r="I70">
        <f>Bawana_NG!Q70</f>
        <v>47.76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752.51605891494842</v>
      </c>
      <c r="P70" s="77">
        <v>68.25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80.009999999999991</v>
      </c>
      <c r="U70" s="78">
        <f>SUMPRODUCT(LTA!F70:AJ70,LTA!F$102:AJ$102,LTA!F$104:AJ$104)</f>
        <v>114.53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303.39</v>
      </c>
      <c r="AB70" s="117">
        <f>-STOA!O70</f>
        <v>0</v>
      </c>
      <c r="AC70">
        <f t="shared" si="3"/>
        <v>13.383680528154706</v>
      </c>
      <c r="AD70">
        <f t="shared" si="4"/>
        <v>1507.4891067621527</v>
      </c>
      <c r="AE70">
        <f>'IDT-1'!C70</f>
        <v>0</v>
      </c>
      <c r="AF70" s="26"/>
      <c r="AG70">
        <f t="shared" si="5"/>
        <v>1507.4891067621527</v>
      </c>
      <c r="AI70" s="75">
        <f>PXIL!I70</f>
        <v>0</v>
      </c>
      <c r="AJ70" s="75">
        <f>PXIL!O70</f>
        <v>0</v>
      </c>
      <c r="AK70" s="75">
        <f>RTM_IEX!I70</f>
        <v>96.56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13.84672837535908</v>
      </c>
      <c r="F71">
        <f>GT_Spot!Q71</f>
        <v>0</v>
      </c>
      <c r="G71">
        <f>PPCL_NG!Q71</f>
        <v>19.28</v>
      </c>
      <c r="H71">
        <f>PPCL_Spot!Q71</f>
        <v>12.170000000000003</v>
      </c>
      <c r="I71">
        <f>Bawana_NG!Q71</f>
        <v>47.76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756.18155475894855</v>
      </c>
      <c r="P71" s="77">
        <v>68.25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69.34</v>
      </c>
      <c r="U71" s="78">
        <f>SUMPRODUCT(LTA!F71:AJ71,LTA!F$102:AJ$102,LTA!F$104:AJ$104)</f>
        <v>114.15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302.70999999999998</v>
      </c>
      <c r="AB71" s="117">
        <f>-STOA!O71</f>
        <v>0</v>
      </c>
      <c r="AC71">
        <f t="shared" si="3"/>
        <v>13.101160891581909</v>
      </c>
      <c r="AD71">
        <f t="shared" si="4"/>
        <v>1475.6671222427258</v>
      </c>
      <c r="AE71">
        <f>'IDT-1'!C71</f>
        <v>0</v>
      </c>
      <c r="AF71" s="26"/>
      <c r="AG71">
        <f t="shared" si="5"/>
        <v>1475.6671222427258</v>
      </c>
      <c r="AI71" s="75">
        <f>PXIL!I71</f>
        <v>0</v>
      </c>
      <c r="AJ71" s="75">
        <f>PXIL!O71</f>
        <v>0</v>
      </c>
      <c r="AK71" s="75">
        <f>RTM_IEX!I71</f>
        <v>77.25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6.054489861602832</v>
      </c>
      <c r="F72">
        <f>GT_Spot!Q72</f>
        <v>0</v>
      </c>
      <c r="G72">
        <f>PPCL_NG!Q72</f>
        <v>19.28</v>
      </c>
      <c r="H72">
        <f>PPCL_Spot!Q72</f>
        <v>2</v>
      </c>
      <c r="I72">
        <f>Bawana_NG!Q72</f>
        <v>47.76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756.18155475894855</v>
      </c>
      <c r="P72" s="77">
        <v>68.25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59.069999999999993</v>
      </c>
      <c r="U72" s="78">
        <f>SUMPRODUCT(LTA!F72:AJ72,LTA!F$102:AJ$102,LTA!F$104:AJ$104)</f>
        <v>114.07000000000001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302.39</v>
      </c>
      <c r="AB72" s="117">
        <f>-STOA!O72</f>
        <v>0</v>
      </c>
      <c r="AC72">
        <f t="shared" si="3"/>
        <v>12.911476701655562</v>
      </c>
      <c r="AD72">
        <f t="shared" si="4"/>
        <v>1454.3017848501129</v>
      </c>
      <c r="AE72">
        <f>'IDT-1'!C72</f>
        <v>0</v>
      </c>
      <c r="AF72" s="26"/>
      <c r="AG72">
        <f t="shared" si="5"/>
        <v>1454.3017848501129</v>
      </c>
      <c r="AI72" s="75">
        <f>PXIL!I72</f>
        <v>0</v>
      </c>
      <c r="AJ72" s="75">
        <f>PXIL!O72</f>
        <v>0</v>
      </c>
      <c r="AK72" s="75">
        <f>RTM_IEX!I72</f>
        <v>86.9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6.054489861602832</v>
      </c>
      <c r="F73">
        <f>GT_Spot!Q73</f>
        <v>0</v>
      </c>
      <c r="G73">
        <f>PPCL_NG!Q73</f>
        <v>19.28</v>
      </c>
      <c r="H73">
        <f>PPCL_Spot!Q73</f>
        <v>2</v>
      </c>
      <c r="I73">
        <f>Bawana_NG!Q73</f>
        <v>47.76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752.92592826235318</v>
      </c>
      <c r="P73" s="77">
        <v>68.25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48.83</v>
      </c>
      <c r="U73" s="78">
        <f>SUMPRODUCT(LTA!F73:AJ73,LTA!F$102:AJ$102,LTA!F$104:AJ$104)</f>
        <v>113.99000000000001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302.08</v>
      </c>
      <c r="AB73" s="117">
        <f>-STOA!O73</f>
        <v>0</v>
      </c>
      <c r="AC73">
        <f t="shared" si="3"/>
        <v>12.808692170496103</v>
      </c>
      <c r="AD73">
        <f t="shared" si="4"/>
        <v>1442.7245090222427</v>
      </c>
      <c r="AE73">
        <f>'IDT-1'!C73</f>
        <v>0</v>
      </c>
      <c r="AF73" s="26"/>
      <c r="AG73">
        <f t="shared" si="5"/>
        <v>1442.7245090222427</v>
      </c>
      <c r="AI73" s="75">
        <f>PXIL!I73</f>
        <v>0</v>
      </c>
      <c r="AJ73" s="75">
        <f>PXIL!O73</f>
        <v>0</v>
      </c>
      <c r="AK73" s="75">
        <f>RTM_IEX!I73</f>
        <v>91.73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6.054489861602832</v>
      </c>
      <c r="F74">
        <f>GT_Spot!Q74</f>
        <v>0</v>
      </c>
      <c r="G74">
        <f>PPCL_NG!Q74</f>
        <v>19.28</v>
      </c>
      <c r="H74">
        <f>PPCL_Spot!Q74</f>
        <v>2</v>
      </c>
      <c r="I74">
        <f>Bawana_NG!Q74</f>
        <v>47.76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752.92592826235318</v>
      </c>
      <c r="P74" s="77">
        <v>68.25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38.54</v>
      </c>
      <c r="U74" s="78">
        <f>SUMPRODUCT(LTA!F74:AJ74,LTA!F$102:AJ$102,LTA!F$104:AJ$104)</f>
        <v>113.97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301.66000000000003</v>
      </c>
      <c r="AB74" s="117">
        <f>-STOA!O74</f>
        <v>0</v>
      </c>
      <c r="AC74">
        <f t="shared" si="3"/>
        <v>12.691539679490814</v>
      </c>
      <c r="AD74">
        <f t="shared" si="4"/>
        <v>1429.5288784444651</v>
      </c>
      <c r="AE74">
        <f>'IDT-1'!C74</f>
        <v>0</v>
      </c>
      <c r="AF74" s="26"/>
      <c r="AG74">
        <f t="shared" si="5"/>
        <v>1429.5288784444651</v>
      </c>
      <c r="AI74" s="75">
        <f>PXIL!I74</f>
        <v>0</v>
      </c>
      <c r="AJ74" s="75">
        <f>PXIL!O74</f>
        <v>0</v>
      </c>
      <c r="AK74" s="75">
        <f>RTM_IEX!I74</f>
        <v>91.73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12.130518234165068</v>
      </c>
      <c r="F75">
        <f>GT_Spot!Q75</f>
        <v>0</v>
      </c>
      <c r="G75">
        <f>PPCL_NG!Q75</f>
        <v>19.28</v>
      </c>
      <c r="H75">
        <f>PPCL_Spot!Q75</f>
        <v>8.3199999999999985</v>
      </c>
      <c r="I75">
        <f>Bawana_NG!Q75</f>
        <v>47.76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754.14394201246989</v>
      </c>
      <c r="P75" s="77">
        <v>68.25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28.22</v>
      </c>
      <c r="U75" s="78">
        <f>SUMPRODUCT(LTA!F75:AJ75,LTA!F$102:AJ$102,LTA!F$104:AJ$104)</f>
        <v>114.15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301.10000000000002</v>
      </c>
      <c r="AB75" s="117">
        <f>-STOA!O75</f>
        <v>0</v>
      </c>
      <c r="AC75">
        <f t="shared" si="3"/>
        <v>12.291879250170389</v>
      </c>
      <c r="AD75">
        <f t="shared" si="4"/>
        <v>1384.5125809964645</v>
      </c>
      <c r="AE75">
        <f>'IDT-1'!C75</f>
        <v>0</v>
      </c>
      <c r="AF75" s="26"/>
      <c r="AG75">
        <f t="shared" si="5"/>
        <v>1384.5125809964645</v>
      </c>
      <c r="AI75" s="75">
        <f>PXIL!I75</f>
        <v>0</v>
      </c>
      <c r="AJ75" s="75">
        <f>PXIL!O75</f>
        <v>0</v>
      </c>
      <c r="AK75" s="75">
        <f>RTM_IEX!I75</f>
        <v>43.45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12.512007446478437</v>
      </c>
      <c r="F76">
        <f>GT_Spot!Q76</f>
        <v>0</v>
      </c>
      <c r="G76">
        <f>PPCL_NG!Q76</f>
        <v>19.28</v>
      </c>
      <c r="H76">
        <f>PPCL_Spot!Q76</f>
        <v>8.3199999999999985</v>
      </c>
      <c r="I76">
        <f>Bawana_NG!Q76</f>
        <v>47.76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752.53654111246988</v>
      </c>
      <c r="P76" s="77">
        <v>68.25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19.119999999999997</v>
      </c>
      <c r="U76" s="78">
        <f>SUMPRODUCT(LTA!F76:AJ76,LTA!F$102:AJ$102,LTA!F$104:AJ$104)</f>
        <v>114.17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300.45</v>
      </c>
      <c r="AB76" s="117">
        <f>-STOA!O76</f>
        <v>0</v>
      </c>
      <c r="AC76">
        <f t="shared" si="3"/>
        <v>12.280475227318746</v>
      </c>
      <c r="AD76">
        <f t="shared" si="4"/>
        <v>1383.2280733316295</v>
      </c>
      <c r="AE76">
        <f>'IDT-1'!C76</f>
        <v>-20</v>
      </c>
      <c r="AF76" s="26"/>
      <c r="AG76">
        <f t="shared" si="5"/>
        <v>1363.2280733316295</v>
      </c>
      <c r="AI76" s="75">
        <f>PXIL!I76</f>
        <v>0</v>
      </c>
      <c r="AJ76" s="75">
        <f>PXIL!O76</f>
        <v>0</v>
      </c>
      <c r="AK76" s="75">
        <f>RTM_IEX!I76</f>
        <v>53.11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12.512007446478437</v>
      </c>
      <c r="F77">
        <f>GT_Spot!Q77</f>
        <v>0</v>
      </c>
      <c r="G77">
        <f>PPCL_NG!Q77</f>
        <v>19.28</v>
      </c>
      <c r="H77">
        <f>PPCL_Spot!Q77</f>
        <v>8.3199999999999985</v>
      </c>
      <c r="I77">
        <f>Bawana_NG!Q77</f>
        <v>46.02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752.53469157760549</v>
      </c>
      <c r="P77" s="77">
        <v>68.25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10.87</v>
      </c>
      <c r="U77" s="78">
        <f>SUMPRODUCT(LTA!F77:AJ77,LTA!F$102:AJ$102,LTA!F$104:AJ$104)</f>
        <v>119.84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299.8</v>
      </c>
      <c r="AB77" s="117">
        <f>-STOA!O77</f>
        <v>0</v>
      </c>
      <c r="AC77">
        <f t="shared" si="3"/>
        <v>12.15171495141194</v>
      </c>
      <c r="AD77">
        <f t="shared" si="4"/>
        <v>1368.724984072672</v>
      </c>
      <c r="AE77">
        <f>'IDT-1'!C77</f>
        <v>-25</v>
      </c>
      <c r="AF77" s="26"/>
      <c r="AG77">
        <f t="shared" si="5"/>
        <v>1343.724984072672</v>
      </c>
      <c r="AI77" s="75">
        <f>PXIL!I77</f>
        <v>0</v>
      </c>
      <c r="AJ77" s="75">
        <f>PXIL!O77</f>
        <v>0</v>
      </c>
      <c r="AK77" s="75">
        <f>RTM_IEX!I77</f>
        <v>43.45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12.512007446478437</v>
      </c>
      <c r="F78">
        <f>GT_Spot!Q78</f>
        <v>0</v>
      </c>
      <c r="G78">
        <f>PPCL_NG!Q78</f>
        <v>19.28</v>
      </c>
      <c r="H78">
        <f>PPCL_Spot!Q78</f>
        <v>8.3199999999999985</v>
      </c>
      <c r="I78">
        <f>Bawana_NG!Q78</f>
        <v>46.02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758.85883119373784</v>
      </c>
      <c r="P78" s="77">
        <v>68.25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6.6</v>
      </c>
      <c r="U78" s="78">
        <f>SUMPRODUCT(LTA!F78:AJ78,LTA!F$102:AJ$102,LTA!F$104:AJ$104)</f>
        <v>119.37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</v>
      </c>
      <c r="AA78" s="117">
        <f>STOA!I78</f>
        <v>299.17</v>
      </c>
      <c r="AB78" s="117">
        <f>-STOA!O78</f>
        <v>0</v>
      </c>
      <c r="AC78">
        <f t="shared" si="3"/>
        <v>12.293283292866835</v>
      </c>
      <c r="AD78">
        <f t="shared" si="4"/>
        <v>1354.5375553473496</v>
      </c>
      <c r="AE78">
        <f>'IDT-1'!C78</f>
        <v>-25</v>
      </c>
      <c r="AF78" s="26"/>
      <c r="AG78">
        <f t="shared" si="5"/>
        <v>1329.5375553473496</v>
      </c>
      <c r="AI78" s="75">
        <f>PXIL!I78</f>
        <v>0</v>
      </c>
      <c r="AJ78" s="75">
        <f>PXIL!O78</f>
        <v>0</v>
      </c>
      <c r="AK78" s="75">
        <f>RTM_IEX!I78</f>
        <v>43.45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12.512007446478437</v>
      </c>
      <c r="F79">
        <f>GT_Spot!Q79</f>
        <v>0</v>
      </c>
      <c r="G79">
        <f>PPCL_NG!Q79</f>
        <v>19.28</v>
      </c>
      <c r="H79">
        <f>PPCL_Spot!Q79</f>
        <v>8.3199999999999985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769.63356594047093</v>
      </c>
      <c r="P79" s="77">
        <v>68.25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3.96</v>
      </c>
      <c r="U79" s="78">
        <f>SUMPRODUCT(LTA!F79:AJ79,LTA!F$102:AJ$102,LTA!F$104:AJ$104)</f>
        <v>118.88000000000001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298.56</v>
      </c>
      <c r="AB79" s="117">
        <f>-STOA!O79</f>
        <v>0</v>
      </c>
      <c r="AC79">
        <f t="shared" si="3"/>
        <v>12.509364958638086</v>
      </c>
      <c r="AD79">
        <f t="shared" si="4"/>
        <v>1378.8762084283114</v>
      </c>
      <c r="AE79">
        <f>'IDT-1'!C79</f>
        <v>-25</v>
      </c>
      <c r="AF79" s="26"/>
      <c r="AG79">
        <f t="shared" si="5"/>
        <v>1353.8762084283114</v>
      </c>
      <c r="AI79" s="75">
        <f>PXIL!I79</f>
        <v>0</v>
      </c>
      <c r="AJ79" s="75">
        <f>PXIL!O79</f>
        <v>0</v>
      </c>
      <c r="AK79" s="75">
        <f>RTM_IEX!I79</f>
        <v>60.97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12.512007446478437</v>
      </c>
      <c r="F80">
        <f>GT_Spot!Q80</f>
        <v>0</v>
      </c>
      <c r="G80">
        <f>PPCL_NG!Q80</f>
        <v>19.28</v>
      </c>
      <c r="H80">
        <f>PPCL_Spot!Q80</f>
        <v>8.3199999999999985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777.89725226385474</v>
      </c>
      <c r="P80" s="77">
        <v>68.25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2.0099999999999998</v>
      </c>
      <c r="U80" s="78">
        <f>SUMPRODUCT(LTA!F80:AJ80,LTA!F$102:AJ$102,LTA!F$104:AJ$104)</f>
        <v>118.66000000000001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</v>
      </c>
      <c r="AA80" s="117">
        <f>STOA!I80</f>
        <v>298.08999999999997</v>
      </c>
      <c r="AB80" s="117">
        <f>-STOA!O80</f>
        <v>0</v>
      </c>
      <c r="AC80">
        <f t="shared" si="3"/>
        <v>12.489685398283864</v>
      </c>
      <c r="AD80">
        <f t="shared" si="4"/>
        <v>1376.6595743120492</v>
      </c>
      <c r="AE80">
        <f>'IDT-1'!C80</f>
        <v>-30</v>
      </c>
      <c r="AF80" s="26"/>
      <c r="AG80">
        <f t="shared" si="5"/>
        <v>1346.6595743120492</v>
      </c>
      <c r="AI80" s="75">
        <f>PXIL!I80</f>
        <v>0</v>
      </c>
      <c r="AJ80" s="75">
        <f>PXIL!O80</f>
        <v>0</v>
      </c>
      <c r="AK80" s="75">
        <f>RTM_IEX!I80</f>
        <v>53.11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12.512007446478437</v>
      </c>
      <c r="F81">
        <f>GT_Spot!Q81</f>
        <v>0</v>
      </c>
      <c r="G81">
        <f>PPCL_NG!Q81</f>
        <v>19.28</v>
      </c>
      <c r="H81">
        <f>PPCL_Spot!Q81</f>
        <v>8.3199999999999985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777.8955990335636</v>
      </c>
      <c r="P81" s="77">
        <v>68.25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0.74</v>
      </c>
      <c r="U81" s="78">
        <f>SUMPRODUCT(LTA!F81:AJ81,LTA!F$102:AJ$102,LTA!F$104:AJ$104)</f>
        <v>107.89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</v>
      </c>
      <c r="AA81" s="117">
        <f>STOA!I81</f>
        <v>297.79000000000002</v>
      </c>
      <c r="AB81" s="117">
        <f>-STOA!O81</f>
        <v>0</v>
      </c>
      <c r="AC81">
        <f t="shared" si="3"/>
        <v>12.4633588498573</v>
      </c>
      <c r="AD81">
        <f t="shared" si="4"/>
        <v>1373.6942476301849</v>
      </c>
      <c r="AE81">
        <f>'IDT-1'!C81</f>
        <v>-15</v>
      </c>
      <c r="AF81" s="26"/>
      <c r="AG81">
        <f t="shared" si="5"/>
        <v>1358.6942476301849</v>
      </c>
      <c r="AI81" s="75">
        <f>PXIL!I81</f>
        <v>0</v>
      </c>
      <c r="AJ81" s="75">
        <f>PXIL!O81</f>
        <v>0</v>
      </c>
      <c r="AK81" s="75">
        <f>RTM_IEX!I81</f>
        <v>62.46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12.512007446478437</v>
      </c>
      <c r="F82">
        <f>GT_Spot!Q82</f>
        <v>0</v>
      </c>
      <c r="G82">
        <f>PPCL_NG!Q82</f>
        <v>19.28</v>
      </c>
      <c r="H82">
        <f>PPCL_Spot!Q82</f>
        <v>8.3199999999999985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777.89719489363233</v>
      </c>
      <c r="P82" s="77">
        <v>68.25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0.02</v>
      </c>
      <c r="U82" s="78">
        <f>SUMPRODUCT(LTA!F82:AJ82,LTA!F$102:AJ$102,LTA!F$104:AJ$104)</f>
        <v>108.02000000000001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297.69</v>
      </c>
      <c r="AB82" s="117">
        <f>-STOA!O82</f>
        <v>0</v>
      </c>
      <c r="AC82">
        <f t="shared" si="3"/>
        <v>12.346860893425905</v>
      </c>
      <c r="AD82">
        <f t="shared" si="4"/>
        <v>1360.572341446685</v>
      </c>
      <c r="AE82">
        <f>'IDT-1'!C82</f>
        <v>0</v>
      </c>
      <c r="AF82" s="26"/>
      <c r="AG82">
        <f t="shared" si="5"/>
        <v>1360.572341446685</v>
      </c>
      <c r="AI82" s="75">
        <f>PXIL!I82</f>
        <v>0</v>
      </c>
      <c r="AJ82" s="75">
        <f>PXIL!O82</f>
        <v>0</v>
      </c>
      <c r="AK82" s="75">
        <f>RTM_IEX!I82</f>
        <v>49.91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12.512007446478437</v>
      </c>
      <c r="F83">
        <f>GT_Spot!Q83</f>
        <v>0</v>
      </c>
      <c r="G83">
        <f>PPCL_NG!Q83</f>
        <v>19.28</v>
      </c>
      <c r="H83">
        <f>PPCL_Spot!Q83</f>
        <v>8.9170276574475178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779.11406243356362</v>
      </c>
      <c r="P83" s="77">
        <v>68.25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0.02</v>
      </c>
      <c r="U83" s="78">
        <f>SUMPRODUCT(LTA!F83:AJ83,LTA!F$102:AJ$102,LTA!F$104:AJ$104)</f>
        <v>108.01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</v>
      </c>
      <c r="AA83" s="117">
        <f>STOA!I83</f>
        <v>297.69</v>
      </c>
      <c r="AB83" s="117">
        <f>-STOA!O83</f>
        <v>0</v>
      </c>
      <c r="AC83">
        <f t="shared" si="3"/>
        <v>12.62092717116284</v>
      </c>
      <c r="AD83">
        <f t="shared" si="4"/>
        <v>1391.442170366327</v>
      </c>
      <c r="AE83">
        <f>'IDT-1'!C83</f>
        <v>0</v>
      </c>
      <c r="AF83" s="26"/>
      <c r="AG83">
        <f t="shared" si="5"/>
        <v>1391.442170366327</v>
      </c>
      <c r="AI83" s="75">
        <f>PXIL!I83</f>
        <v>0</v>
      </c>
      <c r="AJ83" s="75">
        <f>PXIL!O83</f>
        <v>0</v>
      </c>
      <c r="AK83" s="75">
        <f>RTM_IEX!I83</f>
        <v>78.47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12.512007446478437</v>
      </c>
      <c r="F84">
        <f>GT_Spot!Q84</f>
        <v>0</v>
      </c>
      <c r="G84">
        <f>PPCL_NG!Q84</f>
        <v>19.28</v>
      </c>
      <c r="H84">
        <f>PPCL_Spot!Q84</f>
        <v>8.9170276574475178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779.11565829363235</v>
      </c>
      <c r="P84" s="77">
        <v>68.25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0.01</v>
      </c>
      <c r="U84" s="78">
        <f>SUMPRODUCT(LTA!F84:AJ84,LTA!F$102:AJ$102,LTA!F$104:AJ$104)</f>
        <v>108.01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</v>
      </c>
      <c r="AA84" s="117">
        <f>STOA!I84</f>
        <v>297.69</v>
      </c>
      <c r="AB84" s="117">
        <f>-STOA!O84</f>
        <v>0</v>
      </c>
      <c r="AC84">
        <f t="shared" si="3"/>
        <v>12.723461214731444</v>
      </c>
      <c r="AD84">
        <f t="shared" si="4"/>
        <v>1402.9912321828267</v>
      </c>
      <c r="AE84">
        <f>'IDT-1'!C84</f>
        <v>0</v>
      </c>
      <c r="AF84" s="26"/>
      <c r="AG84">
        <f t="shared" si="5"/>
        <v>1402.9912321828267</v>
      </c>
      <c r="AI84" s="75">
        <f>PXIL!I84</f>
        <v>0</v>
      </c>
      <c r="AJ84" s="75">
        <f>PXIL!O84</f>
        <v>0</v>
      </c>
      <c r="AK84" s="75">
        <f>RTM_IEX!I84</f>
        <v>90.13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12.512007446478437</v>
      </c>
      <c r="F85">
        <f>GT_Spot!Q85</f>
        <v>0</v>
      </c>
      <c r="G85">
        <f>PPCL_NG!Q85</f>
        <v>19.28</v>
      </c>
      <c r="H85">
        <f>PPCL_Spot!Q85</f>
        <v>8.9170276574475178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777.89813697115164</v>
      </c>
      <c r="P85" s="77">
        <v>68.25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108.01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</v>
      </c>
      <c r="AA85" s="117">
        <f>STOA!I85</f>
        <v>297.69</v>
      </c>
      <c r="AB85" s="117">
        <f>-STOA!O85</f>
        <v>0</v>
      </c>
      <c r="AC85">
        <f t="shared" si="3"/>
        <v>12.532171027093613</v>
      </c>
      <c r="AD85">
        <f t="shared" si="4"/>
        <v>1381.4450010479841</v>
      </c>
      <c r="AE85">
        <f>'IDT-1'!C85</f>
        <v>0</v>
      </c>
      <c r="AF85" s="26"/>
      <c r="AG85">
        <f t="shared" si="5"/>
        <v>1381.4450010479841</v>
      </c>
      <c r="AI85" s="75">
        <f>PXIL!I85</f>
        <v>0</v>
      </c>
      <c r="AJ85" s="75">
        <f>PXIL!O85</f>
        <v>0</v>
      </c>
      <c r="AK85" s="75">
        <f>RTM_IEX!I85</f>
        <v>69.62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12.512007446478437</v>
      </c>
      <c r="F86">
        <f>GT_Spot!Q86</f>
        <v>0</v>
      </c>
      <c r="G86">
        <f>PPCL_NG!Q86</f>
        <v>19.28</v>
      </c>
      <c r="H86">
        <f>PPCL_Spot!Q86</f>
        <v>8.9170276574475178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775.72561978001522</v>
      </c>
      <c r="P86" s="77">
        <v>68.25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297.69</v>
      </c>
      <c r="AB86" s="117">
        <f>-STOA!O86</f>
        <v>0</v>
      </c>
      <c r="AC86">
        <f t="shared" si="3"/>
        <v>12.435144962978685</v>
      </c>
      <c r="AD86">
        <f t="shared" si="4"/>
        <v>1400.6495099209626</v>
      </c>
      <c r="AE86">
        <f>'IDT-1'!C86</f>
        <v>15</v>
      </c>
      <c r="AF86" s="26"/>
      <c r="AG86">
        <f t="shared" si="5"/>
        <v>1415.6495099209626</v>
      </c>
      <c r="AI86" s="75">
        <f>PXIL!I86</f>
        <v>0</v>
      </c>
      <c r="AJ86" s="75">
        <f>PXIL!O86</f>
        <v>0</v>
      </c>
      <c r="AK86" s="75">
        <f>RTM_IEX!I86</f>
        <v>75.91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12.512007446478437</v>
      </c>
      <c r="F87">
        <f>GT_Spot!Q87</f>
        <v>0</v>
      </c>
      <c r="G87">
        <f>PPCL_NG!Q87</f>
        <v>19.28</v>
      </c>
      <c r="H87">
        <f>PPCL_Spot!Q87</f>
        <v>8.9170276574475178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772.74815808696826</v>
      </c>
      <c r="P87" s="77">
        <v>68.25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107.93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329.45</v>
      </c>
      <c r="AB87" s="117">
        <f>-STOA!O87</f>
        <v>0</v>
      </c>
      <c r="AC87">
        <f t="shared" si="3"/>
        <v>12.42847930007987</v>
      </c>
      <c r="AD87">
        <f t="shared" si="4"/>
        <v>1399.8987138908144</v>
      </c>
      <c r="AE87">
        <f>'IDT-1'!C87</f>
        <v>10</v>
      </c>
      <c r="AF87" s="26"/>
      <c r="AG87">
        <f t="shared" si="5"/>
        <v>1409.8987138908144</v>
      </c>
      <c r="AI87" s="75">
        <f>PXIL!I87</f>
        <v>0</v>
      </c>
      <c r="AJ87" s="75">
        <f>PXIL!O87</f>
        <v>0</v>
      </c>
      <c r="AK87" s="75">
        <f>RTM_IEX!I87</f>
        <v>46.44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12.512007446478437</v>
      </c>
      <c r="F88">
        <f>GT_Spot!Q88</f>
        <v>0</v>
      </c>
      <c r="G88">
        <f>PPCL_NG!Q88</f>
        <v>19.28</v>
      </c>
      <c r="H88">
        <f>PPCL_Spot!Q88</f>
        <v>8.9170276574475178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773.14972755407496</v>
      </c>
      <c r="P88" s="77">
        <v>68.25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107.87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329.45</v>
      </c>
      <c r="AB88" s="117">
        <f>-STOA!O88</f>
        <v>0</v>
      </c>
      <c r="AC88">
        <f t="shared" si="3"/>
        <v>12.407989111390409</v>
      </c>
      <c r="AD88">
        <f t="shared" si="4"/>
        <v>1397.5907735466105</v>
      </c>
      <c r="AE88">
        <f>'IDT-1'!C88</f>
        <v>35</v>
      </c>
      <c r="AF88" s="26"/>
      <c r="AG88">
        <f t="shared" si="5"/>
        <v>1432.5907735466105</v>
      </c>
      <c r="AI88" s="75">
        <f>PXIL!I88</f>
        <v>0</v>
      </c>
      <c r="AJ88" s="75">
        <f>PXIL!O88</f>
        <v>0</v>
      </c>
      <c r="AK88" s="75">
        <f>RTM_IEX!I88</f>
        <v>43.77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12.512007446478437</v>
      </c>
      <c r="F89">
        <f>GT_Spot!Q89</f>
        <v>0</v>
      </c>
      <c r="G89">
        <f>PPCL_NG!Q89</f>
        <v>19.28</v>
      </c>
      <c r="H89">
        <f>PPCL_Spot!Q89</f>
        <v>8.9170276574475178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772.64330190867668</v>
      </c>
      <c r="P89" s="77">
        <v>68.25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107.83000000000001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329.45</v>
      </c>
      <c r="AB89" s="117">
        <f>-STOA!O89</f>
        <v>0</v>
      </c>
      <c r="AC89">
        <f t="shared" si="3"/>
        <v>12.372556565710903</v>
      </c>
      <c r="AD89">
        <f t="shared" si="4"/>
        <v>1393.5997804468916</v>
      </c>
      <c r="AE89">
        <f>'IDT-1'!C89</f>
        <v>70</v>
      </c>
      <c r="AF89" s="26"/>
      <c r="AG89">
        <f t="shared" si="5"/>
        <v>1463.5997804468916</v>
      </c>
      <c r="AI89" s="75">
        <f>PXIL!I89</f>
        <v>0</v>
      </c>
      <c r="AJ89" s="75">
        <f>PXIL!O89</f>
        <v>0</v>
      </c>
      <c r="AK89" s="75">
        <f>RTM_IEX!I89</f>
        <v>40.29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12.899728997289973</v>
      </c>
      <c r="F90">
        <f>GT_Spot!Q90</f>
        <v>0</v>
      </c>
      <c r="G90">
        <f>PPCL_NG!Q90</f>
        <v>19.28</v>
      </c>
      <c r="H90">
        <f>PPCL_Spot!Q90</f>
        <v>8.9170276574475178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772.64489762073038</v>
      </c>
      <c r="P90" s="77">
        <v>68.25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107.73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329.45</v>
      </c>
      <c r="AB90" s="117">
        <f>-STOA!O90</f>
        <v>0</v>
      </c>
      <c r="AC90">
        <f t="shared" si="3"/>
        <v>12.478766557624118</v>
      </c>
      <c r="AD90">
        <f t="shared" si="4"/>
        <v>1405.5628877178438</v>
      </c>
      <c r="AE90">
        <f>'IDT-1'!C90</f>
        <v>78.313999999999993</v>
      </c>
      <c r="AF90" s="26"/>
      <c r="AG90">
        <f t="shared" si="5"/>
        <v>1483.8768877178438</v>
      </c>
      <c r="AI90" s="75">
        <f>PXIL!I90</f>
        <v>0</v>
      </c>
      <c r="AJ90" s="75">
        <f>PXIL!O90</f>
        <v>0</v>
      </c>
      <c r="AK90" s="75">
        <f>RTM_IEX!I90</f>
        <v>52.07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12.899728997289973</v>
      </c>
      <c r="F91">
        <f>GT_Spot!Q91</f>
        <v>0</v>
      </c>
      <c r="G91">
        <f>PPCL_NG!Q91</f>
        <v>19.28</v>
      </c>
      <c r="H91">
        <f>PPCL_Spot!Q91</f>
        <v>8.9170276574475178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776.53663228684468</v>
      </c>
      <c r="P91" s="77">
        <v>68.25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107.65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372.91</v>
      </c>
      <c r="AB91" s="117">
        <f>-STOA!O91</f>
        <v>0</v>
      </c>
      <c r="AC91">
        <f t="shared" si="3"/>
        <v>12.698869822685925</v>
      </c>
      <c r="AD91">
        <f t="shared" si="4"/>
        <v>1430.3545191188962</v>
      </c>
      <c r="AE91">
        <f>'IDT-1'!C91</f>
        <v>70</v>
      </c>
      <c r="AF91" s="26"/>
      <c r="AG91">
        <f t="shared" si="5"/>
        <v>1500.3545191188962</v>
      </c>
      <c r="AI91" s="75">
        <f>PXIL!I91</f>
        <v>0</v>
      </c>
      <c r="AJ91" s="75">
        <f>PXIL!O91</f>
        <v>0</v>
      </c>
      <c r="AK91" s="75">
        <f>RTM_IEX!I91</f>
        <v>29.81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12.899728997289973</v>
      </c>
      <c r="F92">
        <f>GT_Spot!Q92</f>
        <v>0</v>
      </c>
      <c r="G92">
        <f>PPCL_NG!Q92</f>
        <v>19.28</v>
      </c>
      <c r="H92">
        <f>PPCL_Spot!Q92</f>
        <v>8.9170276574475178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776.53822799889838</v>
      </c>
      <c r="P92" s="77">
        <v>68.25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107.43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372.91</v>
      </c>
      <c r="AB92" s="117">
        <f>-STOA!O92</f>
        <v>0</v>
      </c>
      <c r="AC92">
        <f t="shared" si="3"/>
        <v>13.118907864951998</v>
      </c>
      <c r="AD92">
        <f t="shared" si="4"/>
        <v>1477.666076788684</v>
      </c>
      <c r="AE92">
        <f>'IDT-1'!C92</f>
        <v>66.629000000000005</v>
      </c>
      <c r="AF92" s="26"/>
      <c r="AG92">
        <f t="shared" si="5"/>
        <v>1544.2950767886839</v>
      </c>
      <c r="AI92" s="75">
        <f>PXIL!I92</f>
        <v>0</v>
      </c>
      <c r="AJ92" s="75">
        <f>PXIL!O92</f>
        <v>0</v>
      </c>
      <c r="AK92" s="75">
        <f>RTM_IEX!I92</f>
        <v>58.45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19.309999999999999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12.899728997289973</v>
      </c>
      <c r="F93">
        <f>GT_Spot!Q93</f>
        <v>0</v>
      </c>
      <c r="G93">
        <f>PPCL_NG!Q93</f>
        <v>19.28</v>
      </c>
      <c r="H93">
        <f>PPCL_Spot!Q93</f>
        <v>8.9170276574475178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776.53663228684468</v>
      </c>
      <c r="P93" s="77">
        <v>68.25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107.29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14.77</v>
      </c>
      <c r="Z93" s="75">
        <f>IEX!O93</f>
        <v>0</v>
      </c>
      <c r="AA93" s="117">
        <f>STOA!I93</f>
        <v>372.91</v>
      </c>
      <c r="AB93" s="117">
        <f>-STOA!O93</f>
        <v>0</v>
      </c>
      <c r="AC93">
        <f t="shared" si="3"/>
        <v>13.303429822685926</v>
      </c>
      <c r="AD93">
        <f t="shared" si="4"/>
        <v>1498.4499591188965</v>
      </c>
      <c r="AE93">
        <f>'IDT-1'!C93</f>
        <v>66.17</v>
      </c>
      <c r="AF93" s="26"/>
      <c r="AG93">
        <f t="shared" si="5"/>
        <v>1564.6199591188965</v>
      </c>
      <c r="AI93" s="75">
        <f>PXIL!I93</f>
        <v>0</v>
      </c>
      <c r="AJ93" s="75">
        <f>PXIL!O93</f>
        <v>0</v>
      </c>
      <c r="AK93" s="75">
        <f>RTM_IEX!I93</f>
        <v>50.64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33.46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12.899728997289973</v>
      </c>
      <c r="F94">
        <f>GT_Spot!Q94</f>
        <v>0</v>
      </c>
      <c r="G94">
        <f>PPCL_NG!Q94</f>
        <v>19.28</v>
      </c>
      <c r="H94">
        <f>PPCL_Spot!Q94</f>
        <v>8.9170276574475178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775.26334164969205</v>
      </c>
      <c r="P94" s="77">
        <v>68.25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106.91000000000001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33.31</v>
      </c>
      <c r="Z94" s="75">
        <f>IEX!O94</f>
        <v>0</v>
      </c>
      <c r="AA94" s="117">
        <f>STOA!I94</f>
        <v>372.91</v>
      </c>
      <c r="AB94" s="117">
        <f>-STOA!O94</f>
        <v>0</v>
      </c>
      <c r="AC94">
        <f t="shared" si="3"/>
        <v>13.46224086507898</v>
      </c>
      <c r="AD94">
        <f t="shared" si="4"/>
        <v>1516.3378574393507</v>
      </c>
      <c r="AE94">
        <f>'IDT-1'!C94</f>
        <v>63.338999999999999</v>
      </c>
      <c r="AF94" s="26"/>
      <c r="AG94">
        <f t="shared" si="5"/>
        <v>1579.6768574393507</v>
      </c>
      <c r="AI94" s="75">
        <f>PXIL!I94</f>
        <v>0</v>
      </c>
      <c r="AJ94" s="75">
        <f>PXIL!O94</f>
        <v>0</v>
      </c>
      <c r="AK94" s="75">
        <f>RTM_IEX!I94</f>
        <v>51.01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34.25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12.899728997289973</v>
      </c>
      <c r="F95">
        <f>GT_Spot!Q95</f>
        <v>0</v>
      </c>
      <c r="G95">
        <f>PPCL_NG!Q95</f>
        <v>19.28</v>
      </c>
      <c r="H95">
        <f>PPCL_Spot!Q95</f>
        <v>8.9170276574475178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772.24332830163848</v>
      </c>
      <c r="P95" s="77">
        <v>68.25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47.22</v>
      </c>
      <c r="Z95" s="75">
        <f>IEX!O95</f>
        <v>0</v>
      </c>
      <c r="AA95" s="117">
        <f>STOA!I95</f>
        <v>372.87000000000006</v>
      </c>
      <c r="AB95" s="117">
        <f>-STOA!O95</f>
        <v>0</v>
      </c>
      <c r="AC95">
        <f t="shared" si="3"/>
        <v>13.781856747616111</v>
      </c>
      <c r="AD95">
        <f t="shared" si="4"/>
        <v>1552.33822820876</v>
      </c>
      <c r="AE95">
        <f>'IDT-1'!C95</f>
        <v>57.972000000000001</v>
      </c>
      <c r="AF95" s="26"/>
      <c r="AG95">
        <f t="shared" si="5"/>
        <v>1610.31022820876</v>
      </c>
      <c r="AI95" s="75">
        <f>PXIL!I95</f>
        <v>0</v>
      </c>
      <c r="AJ95" s="75">
        <f>PXIL!O95</f>
        <v>0</v>
      </c>
      <c r="AK95" s="75">
        <f>RTM_IEX!I95</f>
        <v>70.83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39.659999999999997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12.899728997289973</v>
      </c>
      <c r="F96">
        <f>GT_Spot!Q96</f>
        <v>0</v>
      </c>
      <c r="G96">
        <f>PPCL_NG!Q96</f>
        <v>19.28</v>
      </c>
      <c r="H96">
        <f>PPCL_Spot!Q96</f>
        <v>8.9170276574475178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772.23400828211788</v>
      </c>
      <c r="P96" s="77">
        <v>68.25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107.39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56.58</v>
      </c>
      <c r="Z96" s="75">
        <f>IEX!O96</f>
        <v>0</v>
      </c>
      <c r="AA96" s="117">
        <f>STOA!I96</f>
        <v>372.87000000000006</v>
      </c>
      <c r="AB96" s="117">
        <f>-STOA!O96</f>
        <v>0</v>
      </c>
      <c r="AC96">
        <f t="shared" si="3"/>
        <v>13.980566731444329</v>
      </c>
      <c r="AD96">
        <f t="shared" si="4"/>
        <v>1574.7201982054112</v>
      </c>
      <c r="AE96">
        <f>'IDT-1'!C96</f>
        <v>56.414999999999999</v>
      </c>
      <c r="AF96" s="26"/>
      <c r="AG96">
        <f t="shared" si="5"/>
        <v>1631.1351982054111</v>
      </c>
      <c r="AI96" s="75">
        <f>PXIL!I96</f>
        <v>0</v>
      </c>
      <c r="AJ96" s="75">
        <f>PXIL!O96</f>
        <v>0</v>
      </c>
      <c r="AK96" s="75">
        <f>RTM_IEX!I96</f>
        <v>83.56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39.92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12.899728997289973</v>
      </c>
      <c r="F97">
        <f>GT_Spot!Q97</f>
        <v>0</v>
      </c>
      <c r="G97">
        <f>PPCL_NG!Q97</f>
        <v>19.28</v>
      </c>
      <c r="H97">
        <f>PPCL_Spot!Q97</f>
        <v>8.9170276574475178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772.24332830163848</v>
      </c>
      <c r="P97" s="77">
        <v>68.25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107.65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56.86</v>
      </c>
      <c r="Z97" s="75">
        <f>IEX!O97</f>
        <v>0</v>
      </c>
      <c r="AA97" s="117">
        <f>STOA!I97</f>
        <v>372.87000000000006</v>
      </c>
      <c r="AB97" s="117">
        <f>-STOA!O97</f>
        <v>0</v>
      </c>
      <c r="AC97">
        <f t="shared" si="3"/>
        <v>13.67643274761611</v>
      </c>
      <c r="AD97">
        <f t="shared" si="4"/>
        <v>1540.4636522087599</v>
      </c>
      <c r="AE97">
        <f>'IDT-1'!C97</f>
        <v>55.615000000000002</v>
      </c>
      <c r="AF97" s="26"/>
      <c r="AG97">
        <f t="shared" si="5"/>
        <v>1596.0786522087599</v>
      </c>
      <c r="AI97" s="75">
        <f>PXIL!I97</f>
        <v>0</v>
      </c>
      <c r="AJ97" s="75">
        <f>PXIL!O97</f>
        <v>0</v>
      </c>
      <c r="AK97" s="75">
        <f>RTM_IEX!I97</f>
        <v>48.73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39.64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12.899728997289973</v>
      </c>
      <c r="F98">
        <f>GT_Spot!Q98</f>
        <v>0</v>
      </c>
      <c r="G98">
        <f>PPCL_NG!Q98</f>
        <v>19.28</v>
      </c>
      <c r="H98">
        <f>PPCL_Spot!Q98</f>
        <v>8.9170276574475178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769.11181793011781</v>
      </c>
      <c r="P98" s="77">
        <v>68.25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107.76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52.44</v>
      </c>
      <c r="Z98" s="75">
        <f>IEX!O98</f>
        <v>0</v>
      </c>
      <c r="AA98" s="117">
        <f>STOA!I98</f>
        <v>372.87000000000006</v>
      </c>
      <c r="AB98" s="117">
        <f>-STOA!O98</f>
        <v>0</v>
      </c>
      <c r="AC98">
        <f t="shared" si="3"/>
        <v>13.452723456346728</v>
      </c>
      <c r="AD98">
        <f t="shared" si="4"/>
        <v>1515.2658511285088</v>
      </c>
      <c r="AE98">
        <f>'IDT-1'!C98</f>
        <v>59.808</v>
      </c>
      <c r="AF98" s="26"/>
      <c r="AG98">
        <f t="shared" si="5"/>
        <v>1575.0738511285087</v>
      </c>
      <c r="AI98" s="75">
        <f>PXIL!I98</f>
        <v>0</v>
      </c>
      <c r="AJ98" s="75">
        <f>PXIL!O98</f>
        <v>0</v>
      </c>
      <c r="AK98" s="75">
        <f>RTM_IEX!I98</f>
        <v>31.14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39.25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0.23511920619789198</v>
      </c>
      <c r="F99">
        <f t="shared" si="6"/>
        <v>0</v>
      </c>
      <c r="G99">
        <f t="shared" si="6"/>
        <v>0.46271999999999947</v>
      </c>
      <c r="H99">
        <f t="shared" si="6"/>
        <v>0.17772061790025387</v>
      </c>
      <c r="I99">
        <f t="shared" si="6"/>
        <v>1.1731100000000019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17.564428659598139</v>
      </c>
      <c r="P99" s="77">
        <f t="shared" si="6"/>
        <v>1.6379999999999999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1.2102275000000005</v>
      </c>
      <c r="U99" s="78">
        <f t="shared" si="6"/>
        <v>2.5849300000000013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6.5295000000000006E-2</v>
      </c>
      <c r="Z99" s="75">
        <f t="shared" si="6"/>
        <v>-1.49085</v>
      </c>
      <c r="AA99" s="117">
        <f t="shared" si="6"/>
        <v>7.6150174999999969</v>
      </c>
      <c r="AB99" s="117">
        <f t="shared" si="6"/>
        <v>0</v>
      </c>
      <c r="AC99">
        <f t="shared" si="6"/>
        <v>0.31330783989517719</v>
      </c>
      <c r="AD99">
        <f t="shared" si="6"/>
        <v>31.348236010545463</v>
      </c>
      <c r="AE99">
        <f t="shared" si="6"/>
        <v>4.7430999999999987E-2</v>
      </c>
      <c r="AG99">
        <f t="shared" si="6"/>
        <v>31.395667010545466</v>
      </c>
      <c r="AI99">
        <f t="shared" si="6"/>
        <v>0</v>
      </c>
      <c r="AJ99">
        <f t="shared" si="6"/>
        <v>0</v>
      </c>
      <c r="AK99">
        <f t="shared" si="6"/>
        <v>0.57047000000000003</v>
      </c>
      <c r="AL99">
        <f t="shared" si="6"/>
        <v>-0.47125</v>
      </c>
      <c r="AM99">
        <f t="shared" si="6"/>
        <v>0</v>
      </c>
      <c r="AN99">
        <f t="shared" si="6"/>
        <v>0</v>
      </c>
      <c r="AO99">
        <f t="shared" si="6"/>
        <v>6.1372500000000003E-2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9.667273788674839</v>
      </c>
      <c r="F3">
        <f>GT_Spot!T3</f>
        <v>0</v>
      </c>
      <c r="G3">
        <f>PPCL_NG!T3</f>
        <v>23.14</v>
      </c>
      <c r="H3">
        <f>PPCL_Spot!T3</f>
        <v>4.57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885.5430723153969</v>
      </c>
      <c r="P3" s="77">
        <v>75.02000000000001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426.04999999999995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-27</v>
      </c>
      <c r="AA3" s="117">
        <f>STOA!J3</f>
        <v>535.84999999999991</v>
      </c>
      <c r="AB3" s="117">
        <f>-STOA!P3</f>
        <v>0</v>
      </c>
      <c r="AC3">
        <f>SUMIF(B3:AB3,"&gt;0")*$AC$2-SUMIF(B3:AB3,"&lt;0")*($AC$2/(1-$AC$2))+SUMIF(AI3:AR3,"&gt;0")*$AC$2-SUMIF(AI3:AR3,"&lt;0")*($AC$2/(1-$AC$2))</f>
        <v>19.665008488815104</v>
      </c>
      <c r="AD3">
        <f>SUM(B3:AB3,AI3:AR3)-AC3</f>
        <v>2160.7553376152564</v>
      </c>
      <c r="AE3">
        <f>'IDT-1'!F3</f>
        <v>-253</v>
      </c>
      <c r="AF3" s="26"/>
      <c r="AG3">
        <f>SUM(AD3:AF3)</f>
        <v>1907.7553376152564</v>
      </c>
      <c r="AI3" s="75">
        <f>PXIL!J3</f>
        <v>0</v>
      </c>
      <c r="AJ3" s="75">
        <f>PXIL!P3</f>
        <v>0</v>
      </c>
      <c r="AK3" s="75">
        <f>RTM_IEX!J3</f>
        <v>177.98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9.667273788674839</v>
      </c>
      <c r="F4">
        <f>GT_Spot!T4</f>
        <v>0</v>
      </c>
      <c r="G4">
        <f>PPCL_NG!T4</f>
        <v>23.14</v>
      </c>
      <c r="H4">
        <f>PPCL_Spot!T4</f>
        <v>4.57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884.94579065666676</v>
      </c>
      <c r="P4" s="77">
        <v>75.02000000000001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424.40999999999997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-92</v>
      </c>
      <c r="AA4" s="117">
        <f>STOA!J4</f>
        <v>535.84999999999991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20.281270699160977</v>
      </c>
      <c r="AD4">
        <f t="shared" ref="AD4:AD67" si="1">SUM(B4:AB4,AI4:AR4)-AC4</f>
        <v>2099.5917937461809</v>
      </c>
      <c r="AE4">
        <f>'IDT-1'!F4</f>
        <v>-208</v>
      </c>
      <c r="AF4" s="26"/>
      <c r="AG4">
        <f t="shared" ref="AG4:AG67" si="2">SUM(AD4:AF4)</f>
        <v>1891.5917937461809</v>
      </c>
      <c r="AI4" s="75">
        <f>PXIL!J4</f>
        <v>0</v>
      </c>
      <c r="AJ4" s="75">
        <f>PXIL!P4</f>
        <v>0</v>
      </c>
      <c r="AK4" s="75">
        <f>RTM_IEX!J4</f>
        <v>184.67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9.6144775248102743</v>
      </c>
      <c r="F5">
        <f>GT_Spot!T5</f>
        <v>0</v>
      </c>
      <c r="G5">
        <f>PPCL_NG!T5</f>
        <v>23.14</v>
      </c>
      <c r="H5">
        <f>PPCL_Spot!T5</f>
        <v>4.57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878.63895828003183</v>
      </c>
      <c r="P5" s="77">
        <v>75.02000000000001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424.51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-160</v>
      </c>
      <c r="AA5" s="117">
        <f>STOA!J5</f>
        <v>535.84999999999991</v>
      </c>
      <c r="AB5" s="117">
        <f>-STOA!P5</f>
        <v>0</v>
      </c>
      <c r="AC5">
        <f t="shared" si="0"/>
        <v>21.168698638633863</v>
      </c>
      <c r="AD5">
        <f t="shared" si="1"/>
        <v>2062.9447371662081</v>
      </c>
      <c r="AE5">
        <f>'IDT-1'!F5</f>
        <v>-155</v>
      </c>
      <c r="AF5" s="26"/>
      <c r="AG5">
        <f t="shared" si="2"/>
        <v>1907.9447371662081</v>
      </c>
      <c r="AI5" s="75">
        <f>PXIL!J5</f>
        <v>0</v>
      </c>
      <c r="AJ5" s="75">
        <f>PXIL!P5</f>
        <v>0</v>
      </c>
      <c r="AK5" s="75">
        <f>RTM_IEX!J5</f>
        <v>223.17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9.6144775248102743</v>
      </c>
      <c r="F6">
        <f>GT_Spot!T6</f>
        <v>0</v>
      </c>
      <c r="G6">
        <f>PPCL_NG!T6</f>
        <v>23.14</v>
      </c>
      <c r="H6">
        <f>PPCL_Spot!T6</f>
        <v>4.57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876.38703183812709</v>
      </c>
      <c r="P6" s="77">
        <v>75.02000000000001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424.71999999999997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-232</v>
      </c>
      <c r="AA6" s="117">
        <f>STOA!J6</f>
        <v>535.84999999999991</v>
      </c>
      <c r="AB6" s="117">
        <f>-STOA!P6</f>
        <v>0</v>
      </c>
      <c r="AC6">
        <f t="shared" si="0"/>
        <v>21.450098867543161</v>
      </c>
      <c r="AD6">
        <f t="shared" si="1"/>
        <v>1950.0014104953941</v>
      </c>
      <c r="AE6">
        <f>'IDT-1'!F6</f>
        <v>-96</v>
      </c>
      <c r="AF6" s="26"/>
      <c r="AG6">
        <f t="shared" si="2"/>
        <v>1854.0014104953941</v>
      </c>
      <c r="AI6" s="75">
        <f>PXIL!J6</f>
        <v>0</v>
      </c>
      <c r="AJ6" s="75">
        <f>PXIL!P6</f>
        <v>0</v>
      </c>
      <c r="AK6" s="75">
        <f>RTM_IEX!J6</f>
        <v>184.55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9.6144775248102743</v>
      </c>
      <c r="F7">
        <f>GT_Spot!T7</f>
        <v>0</v>
      </c>
      <c r="G7">
        <f>PPCL_NG!T7</f>
        <v>23.14</v>
      </c>
      <c r="H7">
        <f>PPCL_Spot!T7</f>
        <v>4.57</v>
      </c>
      <c r="I7">
        <f>Bawana_NG!T7</f>
        <v>68.710000000000008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876.76652318932713</v>
      </c>
      <c r="P7" s="77">
        <v>75.02000000000001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424.56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-280</v>
      </c>
      <c r="AA7" s="117">
        <f>STOA!J7</f>
        <v>535.84999999999991</v>
      </c>
      <c r="AB7" s="117">
        <f>-STOA!P7</f>
        <v>0</v>
      </c>
      <c r="AC7">
        <f t="shared" si="0"/>
        <v>20.501244512499099</v>
      </c>
      <c r="AD7">
        <f t="shared" si="1"/>
        <v>1746.6997562016381</v>
      </c>
      <c r="AE7">
        <f>'IDT-1'!F7</f>
        <v>-59</v>
      </c>
      <c r="AF7" s="26"/>
      <c r="AG7">
        <f t="shared" si="2"/>
        <v>1687.6997562016381</v>
      </c>
      <c r="AI7" s="75">
        <f>PXIL!J7</f>
        <v>0</v>
      </c>
      <c r="AJ7" s="75">
        <f>PXIL!P7</f>
        <v>0</v>
      </c>
      <c r="AK7" s="75">
        <f>RTM_IEX!J7</f>
        <v>28.97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9.6144775248102743</v>
      </c>
      <c r="F8">
        <f>GT_Spot!T8</f>
        <v>0</v>
      </c>
      <c r="G8">
        <f>PPCL_NG!T8</f>
        <v>23.14</v>
      </c>
      <c r="H8">
        <f>PPCL_Spot!T8</f>
        <v>4.57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873.71757606059703</v>
      </c>
      <c r="P8" s="77">
        <v>75.02000000000001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424.88000000000005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-323</v>
      </c>
      <c r="AA8" s="117">
        <f>STOA!J8</f>
        <v>535.84999999999991</v>
      </c>
      <c r="AB8" s="117">
        <f>-STOA!P8</f>
        <v>0</v>
      </c>
      <c r="AC8">
        <f t="shared" si="0"/>
        <v>21.461613261220673</v>
      </c>
      <c r="AD8">
        <f t="shared" si="1"/>
        <v>1768.4904403241867</v>
      </c>
      <c r="AE8">
        <f>'IDT-1'!F8</f>
        <v>-27</v>
      </c>
      <c r="AF8" s="26"/>
      <c r="AG8">
        <f t="shared" si="2"/>
        <v>1741.4904403241867</v>
      </c>
      <c r="AI8" s="75">
        <f>PXIL!J8</f>
        <v>0</v>
      </c>
      <c r="AJ8" s="75">
        <f>PXIL!P8</f>
        <v>0</v>
      </c>
      <c r="AK8" s="75">
        <f>RTM_IEX!J8</f>
        <v>96.56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6.5578140619793404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873.89527362118747</v>
      </c>
      <c r="P9" s="77">
        <v>75.02000000000001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424.33000000000004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-366</v>
      </c>
      <c r="AA9" s="117">
        <f>STOA!J9</f>
        <v>535.84999999999991</v>
      </c>
      <c r="AB9" s="117">
        <f>-STOA!P9</f>
        <v>0</v>
      </c>
      <c r="AC9">
        <f t="shared" si="0"/>
        <v>21.03049658027982</v>
      </c>
      <c r="AD9">
        <f t="shared" si="1"/>
        <v>1633.5492655965763</v>
      </c>
      <c r="AE9">
        <f>'IDT-1'!F9</f>
        <v>0</v>
      </c>
      <c r="AF9" s="26"/>
      <c r="AG9">
        <f t="shared" si="2"/>
        <v>1633.5492655965763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6.5578140619793404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875.18587020682503</v>
      </c>
      <c r="P10" s="77">
        <v>75.02000000000001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424.61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-260.39999999999998</v>
      </c>
      <c r="AA10" s="117">
        <f>STOA!J10</f>
        <v>535.84999999999991</v>
      </c>
      <c r="AB10" s="117">
        <f>-STOA!P10</f>
        <v>0</v>
      </c>
      <c r="AC10">
        <f t="shared" si="0"/>
        <v>20.289432664777422</v>
      </c>
      <c r="AD10">
        <f t="shared" si="1"/>
        <v>1681.8609260977164</v>
      </c>
      <c r="AE10">
        <f>'IDT-1'!F10</f>
        <v>0</v>
      </c>
      <c r="AF10" s="26"/>
      <c r="AG10">
        <f t="shared" si="2"/>
        <v>1681.8609260977164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6.5578140619793404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817.28138188802495</v>
      </c>
      <c r="P11" s="77">
        <v>75.02000000000001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424.03000000000003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-180</v>
      </c>
      <c r="AA11" s="117">
        <f>STOA!J11</f>
        <v>535.75</v>
      </c>
      <c r="AB11" s="117">
        <f>-STOA!P11</f>
        <v>0</v>
      </c>
      <c r="AC11">
        <f t="shared" si="0"/>
        <v>19.770337916563101</v>
      </c>
      <c r="AD11">
        <f t="shared" si="1"/>
        <v>1624.1955325271308</v>
      </c>
      <c r="AE11">
        <f>'IDT-1'!F11</f>
        <v>0</v>
      </c>
      <c r="AF11" s="26"/>
      <c r="AG11">
        <f t="shared" si="2"/>
        <v>1624.1955325271308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6.5578140619793404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791.52212387305826</v>
      </c>
      <c r="P12" s="77">
        <v>75.02000000000001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423.75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-200</v>
      </c>
      <c r="AA12" s="117">
        <f>STOA!J12</f>
        <v>535.75</v>
      </c>
      <c r="AB12" s="117">
        <f>-STOA!P12</f>
        <v>0</v>
      </c>
      <c r="AC12">
        <f t="shared" si="0"/>
        <v>19.718754996475298</v>
      </c>
      <c r="AD12">
        <f t="shared" si="1"/>
        <v>1578.2078574322516</v>
      </c>
      <c r="AE12">
        <f>'IDT-1'!F12</f>
        <v>0</v>
      </c>
      <c r="AF12" s="26"/>
      <c r="AG12">
        <f t="shared" si="2"/>
        <v>1578.2078574322516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6.5578140619793404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664.58092998412064</v>
      </c>
      <c r="P13" s="77">
        <v>75.02000000000001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423.91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-127</v>
      </c>
      <c r="AA13" s="117">
        <f>STOA!J13</f>
        <v>535.75</v>
      </c>
      <c r="AB13" s="117">
        <f>-STOA!P13</f>
        <v>0</v>
      </c>
      <c r="AC13">
        <f t="shared" si="0"/>
        <v>17.954977181132389</v>
      </c>
      <c r="AD13">
        <f t="shared" si="1"/>
        <v>1526.1904413586572</v>
      </c>
      <c r="AE13">
        <f>'IDT-1'!F13</f>
        <v>0</v>
      </c>
      <c r="AF13" s="26"/>
      <c r="AG13">
        <f t="shared" si="2"/>
        <v>1526.1904413586572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6.5578140619793404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665.86459465775476</v>
      </c>
      <c r="P14" s="77">
        <v>75.02000000000001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423.87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-57</v>
      </c>
      <c r="AA14" s="117">
        <f>STOA!J14</f>
        <v>535.75</v>
      </c>
      <c r="AB14" s="117">
        <f>-STOA!P14</f>
        <v>0</v>
      </c>
      <c r="AC14">
        <f t="shared" si="0"/>
        <v>17.655186966983536</v>
      </c>
      <c r="AD14">
        <f t="shared" si="1"/>
        <v>1562.7338962464398</v>
      </c>
      <c r="AE14">
        <f>'IDT-1'!F14</f>
        <v>0</v>
      </c>
      <c r="AF14" s="26"/>
      <c r="AG14">
        <f t="shared" si="2"/>
        <v>1562.7338962464398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683.70142957751568</v>
      </c>
      <c r="P15" s="77">
        <v>75.02000000000001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423.2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535.66</v>
      </c>
      <c r="AB15" s="117">
        <f>-STOA!P15</f>
        <v>0</v>
      </c>
      <c r="AC15">
        <f t="shared" si="0"/>
        <v>17.880379370709576</v>
      </c>
      <c r="AD15">
        <f t="shared" si="1"/>
        <v>1572.0277247004954</v>
      </c>
      <c r="AE15">
        <f>'IDT-1'!F15</f>
        <v>-87</v>
      </c>
      <c r="AF15" s="26"/>
      <c r="AG15">
        <f t="shared" si="2"/>
        <v>1485.0277247004954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685.42878107351567</v>
      </c>
      <c r="P16" s="77">
        <v>75.02000000000001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423.15999999999997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-28</v>
      </c>
      <c r="AA16" s="117">
        <f>STOA!J16</f>
        <v>535.66</v>
      </c>
      <c r="AB16" s="117">
        <f>-STOA!P16</f>
        <v>0</v>
      </c>
      <c r="AC16">
        <f t="shared" si="0"/>
        <v>17.788690533608033</v>
      </c>
      <c r="AD16">
        <f t="shared" si="1"/>
        <v>1585.806765033597</v>
      </c>
      <c r="AE16">
        <f>'IDT-1'!F16</f>
        <v>-69</v>
      </c>
      <c r="AF16" s="26"/>
      <c r="AG16">
        <f t="shared" si="2"/>
        <v>1516.806765033597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684.70256483938363</v>
      </c>
      <c r="P17" s="77">
        <v>75.02000000000001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422.73999999999995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-75</v>
      </c>
      <c r="AA17" s="117">
        <f>STOA!J17</f>
        <v>535.66</v>
      </c>
      <c r="AB17" s="117">
        <f>-STOA!P17</f>
        <v>0</v>
      </c>
      <c r="AC17">
        <f t="shared" si="0"/>
        <v>18.195875824290848</v>
      </c>
      <c r="AD17">
        <f t="shared" si="1"/>
        <v>1537.2533635087821</v>
      </c>
      <c r="AE17">
        <f>'IDT-1'!F17</f>
        <v>-37.481000000000002</v>
      </c>
      <c r="AF17" s="26"/>
      <c r="AG17">
        <f t="shared" si="2"/>
        <v>1499.7723635087821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684.70256483938363</v>
      </c>
      <c r="P18" s="77">
        <v>75.02000000000001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422.30999999999995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-105</v>
      </c>
      <c r="AA18" s="117">
        <f>STOA!J18</f>
        <v>535.66</v>
      </c>
      <c r="AB18" s="117">
        <f>-STOA!P18</f>
        <v>0</v>
      </c>
      <c r="AC18">
        <f t="shared" si="0"/>
        <v>18.458435649956709</v>
      </c>
      <c r="AD18">
        <f t="shared" si="1"/>
        <v>1506.5608036831163</v>
      </c>
      <c r="AE18">
        <f>'IDT-1'!F18</f>
        <v>-20.181999999999999</v>
      </c>
      <c r="AF18" s="26"/>
      <c r="AG18">
        <f t="shared" si="2"/>
        <v>1486.3788036831163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7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686.35682477388104</v>
      </c>
      <c r="P19" s="77">
        <v>75.02000000000001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421.34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-68</v>
      </c>
      <c r="AA19" s="117">
        <f>STOA!J19</f>
        <v>535.45999999999992</v>
      </c>
      <c r="AB19" s="117">
        <f>-STOA!P19</f>
        <v>0</v>
      </c>
      <c r="AC19">
        <f t="shared" si="0"/>
        <v>18.666894070390779</v>
      </c>
      <c r="AD19">
        <f t="shared" si="1"/>
        <v>1483.8366051971798</v>
      </c>
      <c r="AE19">
        <f>'IDT-1'!F19</f>
        <v>-68.043000000000006</v>
      </c>
      <c r="AF19" s="26"/>
      <c r="AG19">
        <f t="shared" si="2"/>
        <v>1415.7936051971797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7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684.23096308788115</v>
      </c>
      <c r="P20" s="77">
        <v>75.02000000000001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-91</v>
      </c>
      <c r="AA20" s="117">
        <f>STOA!J20</f>
        <v>535.45999999999992</v>
      </c>
      <c r="AB20" s="117">
        <f>-STOA!P20</f>
        <v>0</v>
      </c>
      <c r="AC20">
        <f t="shared" si="0"/>
        <v>18.495058319676659</v>
      </c>
      <c r="AD20">
        <f t="shared" si="1"/>
        <v>1498.6325792618939</v>
      </c>
      <c r="AE20">
        <f>'IDT-1'!F20</f>
        <v>-57.087000000000003</v>
      </c>
      <c r="AF20" s="26"/>
      <c r="AG20">
        <f t="shared" si="2"/>
        <v>1441.5455792618939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7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686.88140002661123</v>
      </c>
      <c r="P21" s="77">
        <v>75.02000000000001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420.90999999999997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-123</v>
      </c>
      <c r="AA21" s="117">
        <f>STOA!J21</f>
        <v>535.45999999999992</v>
      </c>
      <c r="AB21" s="117">
        <f>-STOA!P21</f>
        <v>0</v>
      </c>
      <c r="AC21">
        <f t="shared" si="0"/>
        <v>19.156023346335548</v>
      </c>
      <c r="AD21">
        <f t="shared" si="1"/>
        <v>1428.442051173965</v>
      </c>
      <c r="AE21">
        <f>'IDT-1'!F21</f>
        <v>-40.941000000000003</v>
      </c>
      <c r="AF21" s="26"/>
      <c r="AG21">
        <f t="shared" si="2"/>
        <v>1387.5010511739649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7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689.93034684851602</v>
      </c>
      <c r="P22" s="77">
        <v>75.02000000000001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420.71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-145</v>
      </c>
      <c r="AA22" s="117">
        <f>STOA!J22</f>
        <v>535.45999999999992</v>
      </c>
      <c r="AB22" s="117">
        <f>-STOA!P22</f>
        <v>0</v>
      </c>
      <c r="AC22">
        <f t="shared" si="0"/>
        <v>19.021287782968791</v>
      </c>
      <c r="AD22">
        <f t="shared" si="1"/>
        <v>1449.4257335592367</v>
      </c>
      <c r="AE22">
        <f>'IDT-1'!F22</f>
        <v>-33.445</v>
      </c>
      <c r="AF22" s="26"/>
      <c r="AG22">
        <f t="shared" si="2"/>
        <v>1415.9807335592368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7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693.02722464816827</v>
      </c>
      <c r="P23" s="77">
        <v>75.02000000000001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419.62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-169</v>
      </c>
      <c r="AA23" s="117">
        <f>STOA!J23</f>
        <v>535.36999999999989</v>
      </c>
      <c r="AB23" s="117">
        <f>-STOA!P23</f>
        <v>0</v>
      </c>
      <c r="AC23">
        <f t="shared" si="0"/>
        <v>19.25123136813842</v>
      </c>
      <c r="AD23">
        <f t="shared" si="1"/>
        <v>1427.1126677737191</v>
      </c>
      <c r="AE23">
        <f>'IDT-1'!F23</f>
        <v>-24.219000000000001</v>
      </c>
      <c r="AF23" s="26"/>
      <c r="AG23">
        <f t="shared" si="2"/>
        <v>1402.893667773719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23.14</v>
      </c>
      <c r="H24">
        <f>PPCL_Spot!T24</f>
        <v>7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774.88020991514134</v>
      </c>
      <c r="P24" s="77">
        <v>75.02000000000001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419.48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-367</v>
      </c>
      <c r="AA24" s="117">
        <f>STOA!J24</f>
        <v>535.36999999999989</v>
      </c>
      <c r="AB24" s="117">
        <f>-STOA!P24</f>
        <v>0</v>
      </c>
      <c r="AC24">
        <f t="shared" si="0"/>
        <v>21.017974360601674</v>
      </c>
      <c r="AD24">
        <f t="shared" si="1"/>
        <v>1389.0645548771884</v>
      </c>
      <c r="AE24">
        <f>'IDT-1'!F24</f>
        <v>-14.416</v>
      </c>
      <c r="AF24" s="26"/>
      <c r="AG24">
        <f t="shared" si="2"/>
        <v>1374.6485548771884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23.14</v>
      </c>
      <c r="H25">
        <f>PPCL_Spot!T25</f>
        <v>7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882.28342526522363</v>
      </c>
      <c r="P25" s="77">
        <v>75.02000000000001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419.45000000000005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-615</v>
      </c>
      <c r="AA25" s="117">
        <f>STOA!J25</f>
        <v>535.36999999999989</v>
      </c>
      <c r="AB25" s="117">
        <f>-STOA!P25</f>
        <v>0</v>
      </c>
      <c r="AC25">
        <f t="shared" si="0"/>
        <v>23.538082804189262</v>
      </c>
      <c r="AD25">
        <f t="shared" si="1"/>
        <v>1355.5176617836833</v>
      </c>
      <c r="AE25">
        <f>'IDT-1'!F25</f>
        <v>-5.19</v>
      </c>
      <c r="AF25" s="26"/>
      <c r="AG25">
        <f t="shared" si="2"/>
        <v>1350.3276617836832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7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882.68193545522365</v>
      </c>
      <c r="P26" s="77">
        <v>75.02000000000001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0.4</v>
      </c>
      <c r="U26" s="78">
        <f>SUMPRODUCT(LTA!F26:AJ26,LTA!F$102:AJ$102,LTA!F$105:AJ$105)</f>
        <v>419.84000000000003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-639</v>
      </c>
      <c r="AA26" s="117">
        <f>STOA!J26</f>
        <v>535.36999999999989</v>
      </c>
      <c r="AB26" s="117">
        <f>-STOA!P26</f>
        <v>0</v>
      </c>
      <c r="AC26">
        <f t="shared" si="0"/>
        <v>23.717176442288128</v>
      </c>
      <c r="AD26">
        <f t="shared" si="1"/>
        <v>1337.521433506625</v>
      </c>
      <c r="AE26">
        <f>'IDT-1'!F26</f>
        <v>0</v>
      </c>
      <c r="AF26" s="26"/>
      <c r="AG26">
        <f t="shared" si="2"/>
        <v>1337.521433506625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7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882.8498092533714</v>
      </c>
      <c r="P27" s="77">
        <v>75.02000000000001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1.65</v>
      </c>
      <c r="U27" s="78">
        <f>SUMPRODUCT(LTA!F27:AJ27,LTA!F$102:AJ$102,LTA!F$105:AJ$105)</f>
        <v>426.37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-617</v>
      </c>
      <c r="AA27" s="117">
        <f>STOA!J27</f>
        <v>535.28</v>
      </c>
      <c r="AB27" s="117">
        <f>-STOA!P27</f>
        <v>0</v>
      </c>
      <c r="AC27">
        <f t="shared" si="0"/>
        <v>24.168085215166229</v>
      </c>
      <c r="AD27">
        <f t="shared" si="1"/>
        <v>1301.9283985318946</v>
      </c>
      <c r="AE27">
        <f>'IDT-1'!F27</f>
        <v>-47.283999999999999</v>
      </c>
      <c r="AF27" s="26"/>
      <c r="AG27">
        <f t="shared" si="2"/>
        <v>1254.6443985318945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12.192319322648927</v>
      </c>
      <c r="F28">
        <f>GT_Spot!T28</f>
        <v>0</v>
      </c>
      <c r="G28">
        <f>PPCL_NG!T28</f>
        <v>23.14</v>
      </c>
      <c r="H28">
        <f>PPCL_Spot!T28</f>
        <v>7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882.45129906337138</v>
      </c>
      <c r="P28" s="77">
        <v>72.42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3.6399999999999997</v>
      </c>
      <c r="U28" s="78">
        <f>SUMPRODUCT(LTA!F28:AJ28,LTA!F$102:AJ$102,LTA!F$105:AJ$105)</f>
        <v>428.4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-645</v>
      </c>
      <c r="AA28" s="117">
        <f>STOA!J28</f>
        <v>535.28</v>
      </c>
      <c r="AB28" s="117">
        <f>-STOA!P28</f>
        <v>0</v>
      </c>
      <c r="AC28">
        <f t="shared" si="0"/>
        <v>23.630968530771433</v>
      </c>
      <c r="AD28">
        <f t="shared" si="1"/>
        <v>1365.9799722596206</v>
      </c>
      <c r="AE28">
        <f>'IDT-1'!F28</f>
        <v>-31.715</v>
      </c>
      <c r="AF28" s="26"/>
      <c r="AG28">
        <f t="shared" si="2"/>
        <v>1334.2649722596207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12.192319322648927</v>
      </c>
      <c r="F29">
        <f>GT_Spot!T29</f>
        <v>0</v>
      </c>
      <c r="G29">
        <f>PPCL_NG!T29</f>
        <v>23.14</v>
      </c>
      <c r="H29">
        <f>PPCL_Spot!T29</f>
        <v>7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882.45129906337138</v>
      </c>
      <c r="P29" s="77">
        <v>72.42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6.14</v>
      </c>
      <c r="U29" s="78">
        <f>SUMPRODUCT(LTA!F29:AJ29,LTA!F$102:AJ$102,LTA!F$105:AJ$105)</f>
        <v>430.22999999999996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-679</v>
      </c>
      <c r="AA29" s="117">
        <f>STOA!J29</f>
        <v>535.28</v>
      </c>
      <c r="AB29" s="117">
        <f>-STOA!P29</f>
        <v>0</v>
      </c>
      <c r="AC29">
        <f t="shared" si="0"/>
        <v>24.013344959754345</v>
      </c>
      <c r="AD29">
        <f t="shared" si="1"/>
        <v>1340.7476064247594</v>
      </c>
      <c r="AE29">
        <f>'IDT-1'!F29</f>
        <v>-13.263</v>
      </c>
      <c r="AF29" s="26"/>
      <c r="AG29">
        <f t="shared" si="2"/>
        <v>1327.4846064247595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12.192319322648927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890.57020696024119</v>
      </c>
      <c r="P30" s="77">
        <v>72.42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9.25</v>
      </c>
      <c r="U30" s="78">
        <f>SUMPRODUCT(LTA!F30:AJ30,LTA!F$102:AJ$102,LTA!F$105:AJ$105)</f>
        <v>432.31999999999994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-714</v>
      </c>
      <c r="AA30" s="117">
        <f>STOA!J30</f>
        <v>535.28</v>
      </c>
      <c r="AB30" s="117">
        <f>-STOA!P30</f>
        <v>0</v>
      </c>
      <c r="AC30">
        <f t="shared" si="0"/>
        <v>24.493933282136894</v>
      </c>
      <c r="AD30">
        <f t="shared" si="1"/>
        <v>1324.5685930007533</v>
      </c>
      <c r="AE30">
        <f>'IDT-1'!F30</f>
        <v>0</v>
      </c>
      <c r="AF30" s="26"/>
      <c r="AG30">
        <f t="shared" si="2"/>
        <v>1324.5685930007533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12.192319322648927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51.553414093235212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771.15093684150793</v>
      </c>
      <c r="P31" s="77">
        <v>72.42</v>
      </c>
      <c r="Q31" s="77">
        <v>0</v>
      </c>
      <c r="R31" s="80">
        <v>16.639999999999997</v>
      </c>
      <c r="S31" s="80">
        <v>0</v>
      </c>
      <c r="T31" s="78">
        <f>SUMPRODUCT(LTA!F31:AJ31,LTA!F$101:AJ$101,LTA!F$105:AJ$105)</f>
        <v>13.02</v>
      </c>
      <c r="U31" s="78">
        <f>SUMPRODUCT(LTA!F31:AJ31,LTA!F$102:AJ$102,LTA!F$105:AJ$105)</f>
        <v>432.12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-508</v>
      </c>
      <c r="AA31" s="117">
        <f>STOA!J31</f>
        <v>535.17999999999995</v>
      </c>
      <c r="AB31" s="117">
        <f>-STOA!P31</f>
        <v>0</v>
      </c>
      <c r="AC31">
        <f t="shared" si="0"/>
        <v>22.243205681315899</v>
      </c>
      <c r="AD31">
        <f t="shared" si="1"/>
        <v>1324.1734645760762</v>
      </c>
      <c r="AE31">
        <f>'IDT-1'!F31</f>
        <v>0</v>
      </c>
      <c r="AF31" s="26"/>
      <c r="AG31">
        <f t="shared" si="2"/>
        <v>1324.1734645760762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12.194513715710725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51.553414093235212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729.47944437961246</v>
      </c>
      <c r="P32" s="77">
        <v>72.42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17.399999999999999</v>
      </c>
      <c r="U32" s="78">
        <f>SUMPRODUCT(LTA!F32:AJ32,LTA!F$102:AJ$102,LTA!F$105:AJ$105)</f>
        <v>441.21999999999997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-528</v>
      </c>
      <c r="AA32" s="117">
        <f>STOA!J32</f>
        <v>535.17999999999995</v>
      </c>
      <c r="AB32" s="117">
        <f>-STOA!P32</f>
        <v>0</v>
      </c>
      <c r="AC32">
        <f t="shared" si="0"/>
        <v>21.840105307866253</v>
      </c>
      <c r="AD32">
        <f t="shared" si="1"/>
        <v>1318.9472668806923</v>
      </c>
      <c r="AE32">
        <f>'IDT-1'!F32</f>
        <v>0</v>
      </c>
      <c r="AF32" s="26"/>
      <c r="AG32">
        <f t="shared" si="2"/>
        <v>1318.9472668806923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12.194513715710725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51.553414093235212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729.66918974841246</v>
      </c>
      <c r="P33" s="77">
        <v>72.42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22.270000000000003</v>
      </c>
      <c r="U33" s="78">
        <f>SUMPRODUCT(LTA!F33:AJ33,LTA!F$102:AJ$102,LTA!F$105:AJ$105)</f>
        <v>450.9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-538</v>
      </c>
      <c r="AA33" s="117">
        <f>STOA!J33</f>
        <v>535.17999999999995</v>
      </c>
      <c r="AB33" s="117">
        <f>-STOA!P33</f>
        <v>0</v>
      </c>
      <c r="AC33">
        <f t="shared" si="0"/>
        <v>22.058596342333647</v>
      </c>
      <c r="AD33">
        <f t="shared" si="1"/>
        <v>1323.4685212150248</v>
      </c>
      <c r="AE33">
        <f>'IDT-1'!F33</f>
        <v>0</v>
      </c>
      <c r="AF33" s="26"/>
      <c r="AG33">
        <f t="shared" si="2"/>
        <v>1323.4685212150248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12.194513715710725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51.553414093235212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729.67054714702942</v>
      </c>
      <c r="P34" s="77">
        <v>72.42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27.61</v>
      </c>
      <c r="U34" s="78">
        <f>SUMPRODUCT(LTA!F34:AJ34,LTA!F$102:AJ$102,LTA!F$105:AJ$105)</f>
        <v>461.61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-554</v>
      </c>
      <c r="AA34" s="117">
        <f>STOA!J34</f>
        <v>535.17999999999995</v>
      </c>
      <c r="AB34" s="117">
        <f>-STOA!P34</f>
        <v>0</v>
      </c>
      <c r="AC34">
        <f t="shared" si="0"/>
        <v>22.874585979128319</v>
      </c>
      <c r="AD34">
        <f t="shared" si="1"/>
        <v>1262.7038889768469</v>
      </c>
      <c r="AE34">
        <f>'IDT-1'!F34</f>
        <v>0</v>
      </c>
      <c r="AF34" s="26"/>
      <c r="AG34">
        <f t="shared" si="2"/>
        <v>1262.7038889768469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23.14</v>
      </c>
      <c r="H35">
        <f>PPCL_Spot!T35</f>
        <v>6.5578140619793404</v>
      </c>
      <c r="I35">
        <f>Bawana_NG!T35</f>
        <v>51.553414093235212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694.92950807729017</v>
      </c>
      <c r="P35" s="77">
        <v>72.42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33.46</v>
      </c>
      <c r="U35" s="78">
        <f>SUMPRODUCT(LTA!F35:AJ35,LTA!F$102:AJ$102,LTA!F$105:AJ$105)</f>
        <v>469.68999999999994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-566</v>
      </c>
      <c r="AA35" s="117">
        <f>STOA!J35</f>
        <v>535.17999999999995</v>
      </c>
      <c r="AB35" s="117">
        <f>-STOA!P35</f>
        <v>0</v>
      </c>
      <c r="AC35">
        <f t="shared" si="0"/>
        <v>22.128216254502789</v>
      </c>
      <c r="AD35">
        <f t="shared" si="1"/>
        <v>1305.1948393006508</v>
      </c>
      <c r="AE35">
        <f>'IDT-1'!F35</f>
        <v>0</v>
      </c>
      <c r="AF35" s="26"/>
      <c r="AG35">
        <f t="shared" si="2"/>
        <v>1305.1948393006508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23.14</v>
      </c>
      <c r="H36">
        <f>PPCL_Spot!T36</f>
        <v>6.5578140619793404</v>
      </c>
      <c r="I36">
        <f>Bawana_NG!T36</f>
        <v>51.553414093235212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653.11986895600057</v>
      </c>
      <c r="P36" s="77">
        <v>28.970000000000002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39.370000000000005</v>
      </c>
      <c r="U36" s="78">
        <f>SUMPRODUCT(LTA!F36:AJ36,LTA!F$102:AJ$102,LTA!F$105:AJ$105)</f>
        <v>473.46999999999997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-377</v>
      </c>
      <c r="AA36" s="117">
        <f>STOA!J36</f>
        <v>535.17999999999995</v>
      </c>
      <c r="AB36" s="117">
        <f>-STOA!P36</f>
        <v>0</v>
      </c>
      <c r="AC36">
        <f t="shared" si="0"/>
        <v>20.539878167927125</v>
      </c>
      <c r="AD36">
        <f t="shared" si="1"/>
        <v>1335.2135382659369</v>
      </c>
      <c r="AE36">
        <f>'IDT-1'!F36</f>
        <v>0</v>
      </c>
      <c r="AF36" s="26"/>
      <c r="AG36">
        <f t="shared" si="2"/>
        <v>1335.2135382659369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23.14</v>
      </c>
      <c r="H37">
        <f>PPCL_Spot!T37</f>
        <v>6.5578140619793404</v>
      </c>
      <c r="I37">
        <f>Bawana_NG!T37</f>
        <v>51.553414093235212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652.2864382550332</v>
      </c>
      <c r="P37" s="77">
        <v>28.970000000000002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60.63</v>
      </c>
      <c r="U37" s="78">
        <f>SUMPRODUCT(LTA!F37:AJ37,LTA!F$102:AJ$102,LTA!F$105:AJ$105)</f>
        <v>482.78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-383</v>
      </c>
      <c r="AA37" s="117">
        <f>STOA!J37</f>
        <v>535.17999999999995</v>
      </c>
      <c r="AB37" s="117">
        <f>-STOA!P37</f>
        <v>0</v>
      </c>
      <c r="AC37">
        <f t="shared" si="0"/>
        <v>21.209953843779594</v>
      </c>
      <c r="AD37">
        <f t="shared" si="1"/>
        <v>1318.2800318891168</v>
      </c>
      <c r="AE37">
        <f>'IDT-1'!F37</f>
        <v>0</v>
      </c>
      <c r="AF37" s="26"/>
      <c r="AG37">
        <f t="shared" si="2"/>
        <v>1318.2800318891168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6.5578140619793404</v>
      </c>
      <c r="I38">
        <f>Bawana_NG!T38</f>
        <v>51.553414093235212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650.71598991764199</v>
      </c>
      <c r="P38" s="77">
        <v>28.970000000000002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68.13</v>
      </c>
      <c r="U38" s="78">
        <f>SUMPRODUCT(LTA!F38:AJ38,LTA!F$102:AJ$102,LTA!F$105:AJ$105)</f>
        <v>490.49999999999994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-358</v>
      </c>
      <c r="AA38" s="117">
        <f>STOA!J38</f>
        <v>535.17999999999995</v>
      </c>
      <c r="AB38" s="117">
        <f>-STOA!P38</f>
        <v>0</v>
      </c>
      <c r="AC38">
        <f t="shared" si="0"/>
        <v>21.241288623188606</v>
      </c>
      <c r="AD38">
        <f t="shared" si="1"/>
        <v>1341.8982487723169</v>
      </c>
      <c r="AE38">
        <f>'IDT-1'!F38</f>
        <v>0</v>
      </c>
      <c r="AF38" s="26"/>
      <c r="AG38">
        <f t="shared" si="2"/>
        <v>1341.8982487723169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23.14</v>
      </c>
      <c r="H39">
        <f>PPCL_Spot!T39</f>
        <v>6.5578140619793404</v>
      </c>
      <c r="I39">
        <f>Bawana_NG!T39</f>
        <v>51.553414093235212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646.64473137402842</v>
      </c>
      <c r="P39" s="77">
        <v>28.970000000000002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75.599999999999994</v>
      </c>
      <c r="U39" s="78">
        <f>SUMPRODUCT(LTA!F39:AJ39,LTA!F$102:AJ$102,LTA!F$105:AJ$105)</f>
        <v>498.69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-334</v>
      </c>
      <c r="AA39" s="117">
        <f>STOA!J39</f>
        <v>535.11999999999989</v>
      </c>
      <c r="AB39" s="117">
        <f>-STOA!P39</f>
        <v>0</v>
      </c>
      <c r="AC39">
        <f t="shared" si="0"/>
        <v>20.995536606692404</v>
      </c>
      <c r="AD39">
        <f t="shared" si="1"/>
        <v>1392.5638822512472</v>
      </c>
      <c r="AE39">
        <f>'IDT-1'!F39</f>
        <v>0</v>
      </c>
      <c r="AF39" s="26"/>
      <c r="AG39">
        <f t="shared" si="2"/>
        <v>1392.5638822512472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23.14</v>
      </c>
      <c r="H40">
        <f>PPCL_Spot!T40</f>
        <v>6.5578140619793404</v>
      </c>
      <c r="I40">
        <f>Bawana_NG!T40</f>
        <v>51.553414093235212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648.45260989566441</v>
      </c>
      <c r="P40" s="77">
        <v>28.970000000000002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83.070000000000007</v>
      </c>
      <c r="U40" s="78">
        <f>SUMPRODUCT(LTA!F40:AJ40,LTA!F$102:AJ$102,LTA!F$105:AJ$105)</f>
        <v>506.08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-279</v>
      </c>
      <c r="AA40" s="117">
        <f>STOA!J40</f>
        <v>535.11999999999989</v>
      </c>
      <c r="AB40" s="117">
        <f>-STOA!P40</f>
        <v>0</v>
      </c>
      <c r="AC40">
        <f t="shared" si="0"/>
        <v>20.565135648740107</v>
      </c>
      <c r="AD40">
        <f t="shared" si="1"/>
        <v>1474.6621617308356</v>
      </c>
      <c r="AE40">
        <f>'IDT-1'!F40</f>
        <v>0</v>
      </c>
      <c r="AF40" s="26"/>
      <c r="AG40">
        <f t="shared" si="2"/>
        <v>1474.6621617308356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12.083459328696703</v>
      </c>
      <c r="F41">
        <f>GT_Spot!T41</f>
        <v>0</v>
      </c>
      <c r="G41">
        <f>PPCL_NG!T41</f>
        <v>23.14</v>
      </c>
      <c r="H41">
        <f>PPCL_Spot!T41</f>
        <v>6.5578140619793404</v>
      </c>
      <c r="I41">
        <f>Bawana_NG!T41</f>
        <v>51.553414093235212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647.1625197010228</v>
      </c>
      <c r="P41" s="77">
        <v>28.970000000000002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90.460000000000008</v>
      </c>
      <c r="U41" s="78">
        <f>SUMPRODUCT(LTA!F41:AJ41,LTA!F$102:AJ$102,LTA!F$105:AJ$105)</f>
        <v>509.62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-247</v>
      </c>
      <c r="AA41" s="117">
        <f>STOA!J41</f>
        <v>535.11999999999989</v>
      </c>
      <c r="AB41" s="117">
        <f>-STOA!P41</f>
        <v>0</v>
      </c>
      <c r="AC41">
        <f t="shared" si="0"/>
        <v>20.321476136706035</v>
      </c>
      <c r="AD41">
        <f t="shared" si="1"/>
        <v>1521.5457310482282</v>
      </c>
      <c r="AE41">
        <f>'IDT-1'!F41</f>
        <v>0</v>
      </c>
      <c r="AF41" s="26"/>
      <c r="AG41">
        <f t="shared" si="2"/>
        <v>1521.5457310482282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12.083459328696703</v>
      </c>
      <c r="F42">
        <f>GT_Spot!T42</f>
        <v>0</v>
      </c>
      <c r="G42">
        <f>PPCL_NG!T42</f>
        <v>23.14</v>
      </c>
      <c r="H42">
        <f>PPCL_Spot!T42</f>
        <v>6.5578140619793404</v>
      </c>
      <c r="I42">
        <f>Bawana_NG!T42</f>
        <v>51.553414093235212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649.11774382902286</v>
      </c>
      <c r="P42" s="77">
        <v>28.970000000000002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97.8</v>
      </c>
      <c r="U42" s="78">
        <f>SUMPRODUCT(LTA!F42:AJ42,LTA!F$102:AJ$102,LTA!F$105:AJ$105)</f>
        <v>518.45999999999992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-207</v>
      </c>
      <c r="AA42" s="117">
        <f>STOA!J42</f>
        <v>535.11999999999989</v>
      </c>
      <c r="AB42" s="117">
        <f>-STOA!P42</f>
        <v>0</v>
      </c>
      <c r="AC42">
        <f t="shared" si="0"/>
        <v>19.992769095311687</v>
      </c>
      <c r="AD42">
        <f t="shared" si="1"/>
        <v>1595.0096622176222</v>
      </c>
      <c r="AE42">
        <f>'IDT-1'!F42</f>
        <v>0</v>
      </c>
      <c r="AF42" s="26"/>
      <c r="AG42">
        <f t="shared" si="2"/>
        <v>1595.0096622176222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6.5578140619793404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650.55894887549846</v>
      </c>
      <c r="P43" s="77">
        <v>28.970000000000002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101.68</v>
      </c>
      <c r="U43" s="78">
        <f>SUMPRODUCT(LTA!F43:AJ43,LTA!F$102:AJ$102,LTA!F$105:AJ$105)</f>
        <v>521.84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-169</v>
      </c>
      <c r="AA43" s="117">
        <f>STOA!J43</f>
        <v>534.51</v>
      </c>
      <c r="AB43" s="117">
        <f>-STOA!P43</f>
        <v>0</v>
      </c>
      <c r="AC43">
        <f t="shared" si="0"/>
        <v>20.068057910744596</v>
      </c>
      <c r="AD43">
        <f t="shared" si="1"/>
        <v>1599.4721643554299</v>
      </c>
      <c r="AE43">
        <f>'IDT-1'!F43</f>
        <v>-10.956</v>
      </c>
      <c r="AF43" s="26"/>
      <c r="AG43">
        <f t="shared" si="2"/>
        <v>1588.51616435543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6.5578140619793404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650.55894887549846</v>
      </c>
      <c r="P44" s="77">
        <v>28.970000000000002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104.2</v>
      </c>
      <c r="U44" s="78">
        <f>SUMPRODUCT(LTA!F44:AJ44,LTA!F$102:AJ$102,LTA!F$105:AJ$105)</f>
        <v>526.83000000000004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-130</v>
      </c>
      <c r="AA44" s="117">
        <f>STOA!J44</f>
        <v>534.51</v>
      </c>
      <c r="AB44" s="117">
        <f>-STOA!P44</f>
        <v>0</v>
      </c>
      <c r="AC44">
        <f t="shared" si="0"/>
        <v>19.52155511171312</v>
      </c>
      <c r="AD44">
        <f t="shared" si="1"/>
        <v>1676.5286671544616</v>
      </c>
      <c r="AE44">
        <f>'IDT-1'!F44</f>
        <v>-27.678999999999998</v>
      </c>
      <c r="AF44" s="26"/>
      <c r="AG44">
        <f t="shared" si="2"/>
        <v>1648.8496671544615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6.64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650.55894887549846</v>
      </c>
      <c r="P45" s="77">
        <v>28.970000000000002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104.68</v>
      </c>
      <c r="U45" s="78">
        <f>SUMPRODUCT(LTA!F45:AJ45,LTA!F$102:AJ$102,LTA!F$105:AJ$105)</f>
        <v>518.4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-103</v>
      </c>
      <c r="AA45" s="117">
        <f>STOA!J45</f>
        <v>534.51</v>
      </c>
      <c r="AB45" s="117">
        <f>-STOA!P45</f>
        <v>0</v>
      </c>
      <c r="AC45">
        <f t="shared" si="0"/>
        <v>18.946265079202568</v>
      </c>
      <c r="AD45">
        <f t="shared" si="1"/>
        <v>1726.2361431249926</v>
      </c>
      <c r="AE45">
        <f>'IDT-1'!F45</f>
        <v>-47.860999999999997</v>
      </c>
      <c r="AF45" s="26"/>
      <c r="AG45">
        <f t="shared" si="2"/>
        <v>1678.3751431249925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6.64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646.63481396469842</v>
      </c>
      <c r="P46" s="77">
        <v>28.970000000000002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105</v>
      </c>
      <c r="U46" s="78">
        <f>SUMPRODUCT(LTA!F46:AJ46,LTA!F$102:AJ$102,LTA!F$105:AJ$105)</f>
        <v>519.79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-78</v>
      </c>
      <c r="AA46" s="117">
        <f>STOA!J46</f>
        <v>534.51</v>
      </c>
      <c r="AB46" s="117">
        <f>-STOA!P46</f>
        <v>0</v>
      </c>
      <c r="AC46">
        <f t="shared" si="0"/>
        <v>18.616046228710697</v>
      </c>
      <c r="AD46">
        <f t="shared" si="1"/>
        <v>1759.3522270646845</v>
      </c>
      <c r="AE46">
        <f>'IDT-1'!F46</f>
        <v>-61.7</v>
      </c>
      <c r="AF46" s="26"/>
      <c r="AG46">
        <f t="shared" si="2"/>
        <v>1697.6522270646844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6.64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651.84783568808336</v>
      </c>
      <c r="P47" s="77">
        <v>28.970000000000002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107.22</v>
      </c>
      <c r="U47" s="78">
        <f>SUMPRODUCT(LTA!F47:AJ47,LTA!F$102:AJ$102,LTA!F$105:AJ$105)</f>
        <v>522.26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</v>
      </c>
      <c r="AA47" s="117">
        <f>STOA!J47</f>
        <v>534.41999999999996</v>
      </c>
      <c r="AB47" s="117">
        <f>-STOA!P47</f>
        <v>0</v>
      </c>
      <c r="AC47">
        <f t="shared" si="0"/>
        <v>18.569228907043545</v>
      </c>
      <c r="AD47">
        <f t="shared" si="1"/>
        <v>1784.2120661097365</v>
      </c>
      <c r="AE47">
        <f>'IDT-1'!F47</f>
        <v>-118</v>
      </c>
      <c r="AF47" s="26"/>
      <c r="AG47">
        <f t="shared" si="2"/>
        <v>1666.2120661097365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6.64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651.84783568808336</v>
      </c>
      <c r="P48" s="77">
        <v>28.970000000000002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107.49</v>
      </c>
      <c r="U48" s="78">
        <f>SUMPRODUCT(LTA!F48:AJ48,LTA!F$102:AJ$102,LTA!F$105:AJ$105)</f>
        <v>523.79000000000008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534.41999999999996</v>
      </c>
      <c r="AB48" s="117">
        <f>-STOA!P48</f>
        <v>0</v>
      </c>
      <c r="AC48">
        <f t="shared" si="0"/>
        <v>18.025746873145245</v>
      </c>
      <c r="AD48">
        <f t="shared" si="1"/>
        <v>1849.555548143635</v>
      </c>
      <c r="AE48">
        <f>'IDT-1'!F48</f>
        <v>-106.032</v>
      </c>
      <c r="AF48" s="26"/>
      <c r="AG48">
        <f t="shared" si="2"/>
        <v>1743.523548143635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12.086061739943872</v>
      </c>
      <c r="F49">
        <f>GT_Spot!T49</f>
        <v>0</v>
      </c>
      <c r="G49">
        <f>PPCL_NG!T49</f>
        <v>23.14</v>
      </c>
      <c r="H49">
        <f>PPCL_Spot!T49</f>
        <v>6.64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655.91149168024651</v>
      </c>
      <c r="P49" s="77">
        <v>28.970000000000002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107.72</v>
      </c>
      <c r="U49" s="78">
        <f>SUMPRODUCT(LTA!F49:AJ49,LTA!F$102:AJ$102,LTA!F$105:AJ$105)</f>
        <v>526.80000000000007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534.41999999999996</v>
      </c>
      <c r="AB49" s="117">
        <f>-STOA!P49</f>
        <v>0</v>
      </c>
      <c r="AC49">
        <f t="shared" si="0"/>
        <v>18.267604497539164</v>
      </c>
      <c r="AD49">
        <f t="shared" si="1"/>
        <v>1836.6199489226515</v>
      </c>
      <c r="AE49">
        <f>'IDT-1'!F49</f>
        <v>-86.742000000000004</v>
      </c>
      <c r="AF49" s="26"/>
      <c r="AG49">
        <f t="shared" si="2"/>
        <v>1749.8779489226515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12.086061739943872</v>
      </c>
      <c r="F50">
        <f>GT_Spot!T50</f>
        <v>0</v>
      </c>
      <c r="G50">
        <f>PPCL_NG!T50</f>
        <v>23.14</v>
      </c>
      <c r="H50">
        <f>PPCL_Spot!T50</f>
        <v>6.64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655.91161674643934</v>
      </c>
      <c r="P50" s="77">
        <v>28.970000000000002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107.9</v>
      </c>
      <c r="U50" s="78">
        <f>SUMPRODUCT(LTA!F50:AJ50,LTA!F$102:AJ$102,LTA!F$105:AJ$105)</f>
        <v>522.5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534.41999999999996</v>
      </c>
      <c r="AB50" s="117">
        <f>-STOA!P50</f>
        <v>0</v>
      </c>
      <c r="AC50">
        <f t="shared" si="0"/>
        <v>18.053787047677755</v>
      </c>
      <c r="AD50">
        <f t="shared" si="1"/>
        <v>1852.7138914387056</v>
      </c>
      <c r="AE50">
        <f>'IDT-1'!F50</f>
        <v>-80.852000000000004</v>
      </c>
      <c r="AF50" s="26"/>
      <c r="AG50">
        <f t="shared" si="2"/>
        <v>1771.8618914387055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23.14</v>
      </c>
      <c r="H51">
        <f>PPCL_Spot!T51</f>
        <v>6.64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657.85311694526456</v>
      </c>
      <c r="P51" s="77">
        <v>28.970000000000002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108.1</v>
      </c>
      <c r="U51" s="78">
        <f>SUMPRODUCT(LTA!F51:AJ51,LTA!F$102:AJ$102,LTA!F$105:AJ$105)</f>
        <v>530.49999999999989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534.41999999999996</v>
      </c>
      <c r="AB51" s="117">
        <f>-STOA!P51</f>
        <v>0</v>
      </c>
      <c r="AC51">
        <f t="shared" si="0"/>
        <v>18.675719900759134</v>
      </c>
      <c r="AD51">
        <f t="shared" si="1"/>
        <v>1802.2334587844496</v>
      </c>
      <c r="AE51">
        <f>'IDT-1'!F51</f>
        <v>-68.171999999999997</v>
      </c>
      <c r="AF51" s="26"/>
      <c r="AG51">
        <f t="shared" si="2"/>
        <v>1734.0614587844495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23.14</v>
      </c>
      <c r="H52">
        <f>PPCL_Spot!T52</f>
        <v>6.64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657.8531831117981</v>
      </c>
      <c r="P52" s="77">
        <v>28.970000000000002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108.16</v>
      </c>
      <c r="U52" s="78">
        <f>SUMPRODUCT(LTA!F52:AJ52,LTA!F$102:AJ$102,LTA!F$105:AJ$105)</f>
        <v>530.19999999999993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534.41999999999996</v>
      </c>
      <c r="AB52" s="117">
        <f>-STOA!P52</f>
        <v>0</v>
      </c>
      <c r="AC52">
        <f t="shared" si="0"/>
        <v>18.229702106914861</v>
      </c>
      <c r="AD52">
        <f t="shared" si="1"/>
        <v>1852.4395427448271</v>
      </c>
      <c r="AE52">
        <f>'IDT-1'!F52</f>
        <v>-57.311999999999998</v>
      </c>
      <c r="AF52" s="26"/>
      <c r="AG52">
        <f t="shared" si="2"/>
        <v>1795.1275427448272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23.14</v>
      </c>
      <c r="H53">
        <f>PPCL_Spot!T53</f>
        <v>6.64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657.8530226183658</v>
      </c>
      <c r="P53" s="77">
        <v>28.970000000000002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108.23</v>
      </c>
      <c r="U53" s="78">
        <f>SUMPRODUCT(LTA!F53:AJ53,LTA!F$102:AJ$102,LTA!F$105:AJ$105)</f>
        <v>529.85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534.41999999999996</v>
      </c>
      <c r="AB53" s="117">
        <f>-STOA!P53</f>
        <v>0</v>
      </c>
      <c r="AC53">
        <f t="shared" si="0"/>
        <v>18.671143070682426</v>
      </c>
      <c r="AD53">
        <f t="shared" si="1"/>
        <v>1801.7179412876276</v>
      </c>
      <c r="AE53">
        <f>'IDT-1'!F53</f>
        <v>-56.712000000000003</v>
      </c>
      <c r="AF53" s="26"/>
      <c r="AG53">
        <f t="shared" si="2"/>
        <v>1745.0059412876276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6.64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657.8530226183658</v>
      </c>
      <c r="P54" s="77">
        <v>28.970000000000002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108.15</v>
      </c>
      <c r="U54" s="78">
        <f>SUMPRODUCT(LTA!F54:AJ54,LTA!F$102:AJ$102,LTA!F$105:AJ$105)</f>
        <v>530.24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534.41999999999996</v>
      </c>
      <c r="AB54" s="117">
        <f>-STOA!P54</f>
        <v>0</v>
      </c>
      <c r="AC54">
        <f t="shared" si="0"/>
        <v>18.141183419350707</v>
      </c>
      <c r="AD54">
        <f t="shared" si="1"/>
        <v>1862.5579009389592</v>
      </c>
      <c r="AE54">
        <f>'IDT-1'!F54</f>
        <v>-55.082000000000001</v>
      </c>
      <c r="AF54" s="26"/>
      <c r="AG54">
        <f t="shared" si="2"/>
        <v>1807.4759009389591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6.64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655.89258442436574</v>
      </c>
      <c r="P55" s="77">
        <v>28.970000000000002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107.91</v>
      </c>
      <c r="U55" s="78">
        <f>SUMPRODUCT(LTA!F55:AJ55,LTA!F$102:AJ$102,LTA!F$105:AJ$105)</f>
        <v>529.04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-42</v>
      </c>
      <c r="AA55" s="117">
        <f>STOA!J55</f>
        <v>534.31999999999994</v>
      </c>
      <c r="AB55" s="117">
        <f>-STOA!P55</f>
        <v>0</v>
      </c>
      <c r="AC55">
        <f t="shared" si="0"/>
        <v>19.237901758562309</v>
      </c>
      <c r="AD55">
        <f t="shared" si="1"/>
        <v>1730.9607444057474</v>
      </c>
      <c r="AE55">
        <f>'IDT-1'!F55</f>
        <v>-58</v>
      </c>
      <c r="AF55" s="26"/>
      <c r="AG55">
        <f t="shared" si="2"/>
        <v>1672.9607444057474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6.64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694.25830603439329</v>
      </c>
      <c r="P56" s="77">
        <v>72.42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107.76</v>
      </c>
      <c r="U56" s="78">
        <f>SUMPRODUCT(LTA!F56:AJ56,LTA!F$102:AJ$102,LTA!F$105:AJ$105)</f>
        <v>528.2700000000001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-22</v>
      </c>
      <c r="AA56" s="117">
        <f>STOA!J56</f>
        <v>534.31999999999994</v>
      </c>
      <c r="AB56" s="117">
        <f>-STOA!P56</f>
        <v>0</v>
      </c>
      <c r="AC56">
        <f t="shared" si="0"/>
        <v>20.526862397673248</v>
      </c>
      <c r="AD56">
        <f t="shared" si="1"/>
        <v>1745.567505376664</v>
      </c>
      <c r="AE56">
        <f>'IDT-1'!F56</f>
        <v>-73</v>
      </c>
      <c r="AF56" s="26"/>
      <c r="AG56">
        <f t="shared" si="2"/>
        <v>1672.567505376664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6.64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695.94665946792884</v>
      </c>
      <c r="P57" s="77">
        <v>72.42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107.65</v>
      </c>
      <c r="U57" s="78">
        <f>SUMPRODUCT(LTA!F57:AJ57,LTA!F$102:AJ$102,LTA!F$105:AJ$105)</f>
        <v>515.22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534.31999999999994</v>
      </c>
      <c r="AB57" s="117">
        <f>-STOA!P57</f>
        <v>0</v>
      </c>
      <c r="AC57">
        <f t="shared" si="0"/>
        <v>19.831077363901276</v>
      </c>
      <c r="AD57">
        <f t="shared" si="1"/>
        <v>1801.7916438439713</v>
      </c>
      <c r="AE57">
        <f>'IDT-1'!F57</f>
        <v>-79.817999999999998</v>
      </c>
      <c r="AF57" s="26"/>
      <c r="AG57">
        <f t="shared" si="2"/>
        <v>1721.9736438439713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5.5322128851540615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691.57459686392883</v>
      </c>
      <c r="P58" s="77">
        <v>72.42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107.11</v>
      </c>
      <c r="U58" s="78">
        <f>SUMPRODUCT(LTA!F58:AJ58,LTA!F$102:AJ$102,LTA!F$105:AJ$105)</f>
        <v>515.49999999999989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534.31999999999994</v>
      </c>
      <c r="AB58" s="117">
        <f>-STOA!P58</f>
        <v>0</v>
      </c>
      <c r="AC58">
        <f t="shared" si="0"/>
        <v>19.114707122210781</v>
      </c>
      <c r="AD58">
        <f t="shared" si="1"/>
        <v>1871.7681643668159</v>
      </c>
      <c r="AE58">
        <f>'IDT-1'!F58</f>
        <v>-43.777999999999999</v>
      </c>
      <c r="AF58" s="26"/>
      <c r="AG58">
        <f t="shared" si="2"/>
        <v>1827.9901643668159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8.98</v>
      </c>
      <c r="F59">
        <f>GT_Spot!T59</f>
        <v>0</v>
      </c>
      <c r="G59">
        <f>PPCL_NG!T59</f>
        <v>23.14</v>
      </c>
      <c r="H59">
        <f>PPCL_Spot!T59</f>
        <v>3.8015206082432975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697.28335007729061</v>
      </c>
      <c r="P59" s="77">
        <v>72.42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106.86</v>
      </c>
      <c r="U59" s="78">
        <f>SUMPRODUCT(LTA!F59:AJ59,LTA!F$102:AJ$102,LTA!F$105:AJ$105)</f>
        <v>515.71999999999991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534.21999999999991</v>
      </c>
      <c r="AB59" s="117">
        <f>-STOA!P59</f>
        <v>0</v>
      </c>
      <c r="AC59">
        <f t="shared" si="0"/>
        <v>19.476361816027854</v>
      </c>
      <c r="AD59">
        <f t="shared" si="1"/>
        <v>1832.1485088695058</v>
      </c>
      <c r="AE59">
        <f>'IDT-1'!F59</f>
        <v>-6.8579999999999997</v>
      </c>
      <c r="AF59" s="26"/>
      <c r="AG59">
        <f t="shared" si="2"/>
        <v>1825.2905088695059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8.98</v>
      </c>
      <c r="F60">
        <f>GT_Spot!T60</f>
        <v>0</v>
      </c>
      <c r="G60">
        <f>PPCL_NG!T60</f>
        <v>23.14</v>
      </c>
      <c r="H60">
        <f>PPCL_Spot!T60</f>
        <v>3.8015206082432975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696.63494340826117</v>
      </c>
      <c r="P60" s="77">
        <v>72.42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106.48</v>
      </c>
      <c r="U60" s="78">
        <f>SUMPRODUCT(LTA!F60:AJ60,LTA!F$102:AJ$102,LTA!F$105:AJ$105)</f>
        <v>510.82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534.21999999999991</v>
      </c>
      <c r="AB60" s="117">
        <f>-STOA!P60</f>
        <v>0</v>
      </c>
      <c r="AC60">
        <f t="shared" si="0"/>
        <v>18.802722910786724</v>
      </c>
      <c r="AD60">
        <f t="shared" si="1"/>
        <v>1896.8937411057175</v>
      </c>
      <c r="AE60">
        <f>'IDT-1'!F60</f>
        <v>0</v>
      </c>
      <c r="AF60" s="26"/>
      <c r="AG60">
        <f t="shared" si="2"/>
        <v>1896.8937411057175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8.98</v>
      </c>
      <c r="F61">
        <f>GT_Spot!T61</f>
        <v>0</v>
      </c>
      <c r="G61">
        <f>PPCL_NG!T61</f>
        <v>23.14</v>
      </c>
      <c r="H61">
        <f>PPCL_Spot!T61</f>
        <v>3.8015206082432975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691.64975565910606</v>
      </c>
      <c r="P61" s="77">
        <v>72.42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105.88</v>
      </c>
      <c r="U61" s="78">
        <f>SUMPRODUCT(LTA!F61:AJ61,LTA!F$102:AJ$102,LTA!F$105:AJ$105)</f>
        <v>511.81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534.21999999999991</v>
      </c>
      <c r="AB61" s="117">
        <f>-STOA!P61</f>
        <v>0</v>
      </c>
      <c r="AC61">
        <f t="shared" si="0"/>
        <v>18.673503983372207</v>
      </c>
      <c r="AD61">
        <f t="shared" si="1"/>
        <v>1902.4277722839772</v>
      </c>
      <c r="AE61">
        <f>'IDT-1'!F61</f>
        <v>0</v>
      </c>
      <c r="AF61" s="26"/>
      <c r="AG61">
        <f t="shared" si="2"/>
        <v>1902.4277722839772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8.98</v>
      </c>
      <c r="F62">
        <f>GT_Spot!T62</f>
        <v>0</v>
      </c>
      <c r="G62">
        <f>PPCL_NG!T62</f>
        <v>23.14</v>
      </c>
      <c r="H62">
        <f>PPCL_Spot!T62</f>
        <v>3.3484779645615621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681.73108312519844</v>
      </c>
      <c r="P62" s="77">
        <v>72.42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103.36</v>
      </c>
      <c r="U62" s="78">
        <f>SUMPRODUCT(LTA!F62:AJ62,LTA!F$102:AJ$102,LTA!F$105:AJ$105)</f>
        <v>508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534.21999999999991</v>
      </c>
      <c r="AB62" s="117">
        <f>-STOA!P62</f>
        <v>0</v>
      </c>
      <c r="AC62">
        <f t="shared" si="0"/>
        <v>18.52652888980942</v>
      </c>
      <c r="AD62">
        <f t="shared" si="1"/>
        <v>1885.8730321999506</v>
      </c>
      <c r="AE62">
        <f>'IDT-1'!F62</f>
        <v>0</v>
      </c>
      <c r="AF62" s="26"/>
      <c r="AG62">
        <f t="shared" si="2"/>
        <v>1885.8730321999506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8.7016597510373455</v>
      </c>
      <c r="F63">
        <f>GT_Spot!T63</f>
        <v>0</v>
      </c>
      <c r="G63">
        <f>PPCL_NG!T63</f>
        <v>23.14</v>
      </c>
      <c r="H63">
        <f>PPCL_Spot!T63</f>
        <v>3.3484779645615621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683.55059522791078</v>
      </c>
      <c r="P63" s="77">
        <v>72.42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102.58</v>
      </c>
      <c r="U63" s="78">
        <f>SUMPRODUCT(LTA!F63:AJ63,LTA!F$102:AJ$102,LTA!F$105:AJ$105)</f>
        <v>514.93000000000006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534.92999999999995</v>
      </c>
      <c r="AB63" s="117">
        <f>-STOA!P63</f>
        <v>0</v>
      </c>
      <c r="AC63">
        <f t="shared" si="0"/>
        <v>18.42289665167851</v>
      </c>
      <c r="AD63">
        <f t="shared" si="1"/>
        <v>1914.377836291831</v>
      </c>
      <c r="AE63">
        <f>'IDT-1'!F63</f>
        <v>0</v>
      </c>
      <c r="AF63" s="26"/>
      <c r="AG63">
        <f t="shared" si="2"/>
        <v>1914.377836291831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8.7016597510373455</v>
      </c>
      <c r="F64">
        <f>GT_Spot!T64</f>
        <v>0</v>
      </c>
      <c r="G64">
        <f>PPCL_NG!T64</f>
        <v>23.14</v>
      </c>
      <c r="H64">
        <f>PPCL_Spot!T64</f>
        <v>3.3484779645615621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686.18040720751083</v>
      </c>
      <c r="P64" s="77">
        <v>72.42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101.95</v>
      </c>
      <c r="U64" s="78">
        <f>SUMPRODUCT(LTA!F64:AJ64,LTA!F$102:AJ$102,LTA!F$105:AJ$105)</f>
        <v>518.79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534.92999999999995</v>
      </c>
      <c r="AB64" s="117">
        <f>-STOA!P64</f>
        <v>0</v>
      </c>
      <c r="AC64">
        <f t="shared" si="0"/>
        <v>17.764212795323367</v>
      </c>
      <c r="AD64">
        <f t="shared" si="1"/>
        <v>2000.8963321277863</v>
      </c>
      <c r="AE64">
        <f>'IDT-1'!F64</f>
        <v>0</v>
      </c>
      <c r="AF64" s="26"/>
      <c r="AG64">
        <f t="shared" si="2"/>
        <v>2000.8963321277863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8.7016597510373455</v>
      </c>
      <c r="F65">
        <f>GT_Spot!T65</f>
        <v>0</v>
      </c>
      <c r="G65">
        <f>PPCL_NG!T65</f>
        <v>23.14</v>
      </c>
      <c r="H65">
        <f>PPCL_Spot!T65</f>
        <v>3.3484779645615621</v>
      </c>
      <c r="I65">
        <f>Bawana_NG!T65</f>
        <v>47.83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683.74072659514854</v>
      </c>
      <c r="P65" s="77">
        <v>72.42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101.43</v>
      </c>
      <c r="U65" s="78">
        <f>SUMPRODUCT(LTA!F65:AJ65,LTA!F$102:AJ$102,LTA!F$105:AJ$105)</f>
        <v>518.56999999999994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534.92999999999995</v>
      </c>
      <c r="AB65" s="117">
        <f>-STOA!P65</f>
        <v>0</v>
      </c>
      <c r="AC65">
        <f t="shared" si="0"/>
        <v>17.71713560593458</v>
      </c>
      <c r="AD65">
        <f t="shared" si="1"/>
        <v>1995.593728704813</v>
      </c>
      <c r="AE65">
        <f>'IDT-1'!F65</f>
        <v>0</v>
      </c>
      <c r="AF65" s="26"/>
      <c r="AG65">
        <f t="shared" si="2"/>
        <v>1995.593728704813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8.7016597510373455</v>
      </c>
      <c r="F66">
        <f>GT_Spot!T66</f>
        <v>0</v>
      </c>
      <c r="G66">
        <f>PPCL_NG!T66</f>
        <v>23.14</v>
      </c>
      <c r="H66">
        <f>PPCL_Spot!T66</f>
        <v>3.3484779645615621</v>
      </c>
      <c r="I66">
        <f>Bawana_NG!T66</f>
        <v>47.83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683.73872659514836</v>
      </c>
      <c r="P66" s="77">
        <v>72.42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93.9</v>
      </c>
      <c r="U66" s="78">
        <f>SUMPRODUCT(LTA!F66:AJ66,LTA!F$102:AJ$102,LTA!F$105:AJ$105)</f>
        <v>513.29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534.92999999999995</v>
      </c>
      <c r="AB66" s="117">
        <f>-STOA!P66</f>
        <v>0</v>
      </c>
      <c r="AC66">
        <f t="shared" si="0"/>
        <v>17.604390005934576</v>
      </c>
      <c r="AD66">
        <f t="shared" si="1"/>
        <v>1982.8944743048125</v>
      </c>
      <c r="AE66">
        <f>'IDT-1'!F66</f>
        <v>0</v>
      </c>
      <c r="AF66" s="26"/>
      <c r="AG66">
        <f t="shared" si="2"/>
        <v>1982.8944743048125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8.7016597510373455</v>
      </c>
      <c r="F67">
        <f>GT_Spot!T67</f>
        <v>0</v>
      </c>
      <c r="G67">
        <f>PPCL_NG!T67</f>
        <v>23.14</v>
      </c>
      <c r="H67">
        <f>PPCL_Spot!T67</f>
        <v>3.3484779645615621</v>
      </c>
      <c r="I67">
        <f>Bawana_NG!T67</f>
        <v>47.83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682.98448425954848</v>
      </c>
      <c r="P67" s="77">
        <v>72.42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86.240000000000009</v>
      </c>
      <c r="U67" s="78">
        <f>SUMPRODUCT(LTA!F67:AJ67,LTA!F$102:AJ$102,LTA!F$105:AJ$105)</f>
        <v>505.73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535.03</v>
      </c>
      <c r="AB67" s="117">
        <f>-STOA!P67</f>
        <v>0</v>
      </c>
      <c r="AC67">
        <f t="shared" si="0"/>
        <v>18.101992673381297</v>
      </c>
      <c r="AD67">
        <f t="shared" si="1"/>
        <v>2038.9426293017661</v>
      </c>
      <c r="AE67">
        <f>'IDT-1'!F67</f>
        <v>0</v>
      </c>
      <c r="AF67" s="26"/>
      <c r="AG67">
        <f t="shared" si="2"/>
        <v>2038.9426293017661</v>
      </c>
      <c r="AI67" s="75">
        <f>PXIL!J67</f>
        <v>0</v>
      </c>
      <c r="AJ67" s="75">
        <f>PXIL!P67</f>
        <v>0</v>
      </c>
      <c r="AK67" s="75">
        <f>RTM_IEX!J67</f>
        <v>72.42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8.7016597510373455</v>
      </c>
      <c r="F68">
        <f>GT_Spot!T68</f>
        <v>0</v>
      </c>
      <c r="G68">
        <f>PPCL_NG!T68</f>
        <v>23.14</v>
      </c>
      <c r="H68">
        <f>PPCL_Spot!T68</f>
        <v>3.3484779645615621</v>
      </c>
      <c r="I68">
        <f>Bawana_NG!T68</f>
        <v>47.83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682.98448425954859</v>
      </c>
      <c r="P68" s="77">
        <v>72.42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78.62</v>
      </c>
      <c r="U68" s="78">
        <f>SUMPRODUCT(LTA!F68:AJ68,LTA!F$102:AJ$102,LTA!F$105:AJ$105)</f>
        <v>497.83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535.03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17.922912673381301</v>
      </c>
      <c r="AD68">
        <f t="shared" ref="AD68:AD98" si="4">SUM(B68:AB68,AI68:AR68)-AC68</f>
        <v>2018.7717093017661</v>
      </c>
      <c r="AE68">
        <f>'IDT-1'!F68</f>
        <v>0</v>
      </c>
      <c r="AF68" s="26"/>
      <c r="AG68">
        <f t="shared" ref="AG68:AG98" si="5">SUM(AD68:AF68)</f>
        <v>2018.7717093017661</v>
      </c>
      <c r="AI68" s="75">
        <f>PXIL!J68</f>
        <v>0</v>
      </c>
      <c r="AJ68" s="75">
        <f>PXIL!P68</f>
        <v>0</v>
      </c>
      <c r="AK68" s="75">
        <f>RTM_IEX!J68</f>
        <v>67.59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8.7016597510373455</v>
      </c>
      <c r="F69">
        <f>GT_Spot!T69</f>
        <v>0</v>
      </c>
      <c r="G69">
        <f>PPCL_NG!T69</f>
        <v>23.14</v>
      </c>
      <c r="H69">
        <f>PPCL_Spot!T69</f>
        <v>3.3484779645615621</v>
      </c>
      <c r="I69">
        <f>Bawana_NG!T69</f>
        <v>47.83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760.17451472578682</v>
      </c>
      <c r="P69" s="77">
        <v>72.42</v>
      </c>
      <c r="Q69" s="77">
        <v>0</v>
      </c>
      <c r="R69" s="80">
        <v>14.997595768552653</v>
      </c>
      <c r="S69" s="80">
        <v>0</v>
      </c>
      <c r="T69" s="78">
        <f>SUMPRODUCT(LTA!F69:AJ69,LTA!F$101:AJ$101,LTA!F$105:AJ$105)</f>
        <v>71.010000000000005</v>
      </c>
      <c r="U69" s="78">
        <f>SUMPRODUCT(LTA!F69:AJ69,LTA!F$102:AJ$102,LTA!F$105:AJ$105)</f>
        <v>473.35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535.03</v>
      </c>
      <c r="AB69" s="117">
        <f>-STOA!P69</f>
        <v>0</v>
      </c>
      <c r="AC69">
        <f t="shared" si="3"/>
        <v>17.688019784247459</v>
      </c>
      <c r="AD69">
        <f t="shared" si="4"/>
        <v>1992.3142284256908</v>
      </c>
      <c r="AE69">
        <f>'IDT-1'!F69</f>
        <v>0</v>
      </c>
      <c r="AF69" s="26"/>
      <c r="AG69">
        <f t="shared" si="5"/>
        <v>1992.3142284256908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8.7016597510373455</v>
      </c>
      <c r="F70">
        <f>GT_Spot!T70</f>
        <v>0</v>
      </c>
      <c r="G70">
        <f>PPCL_NG!T70</f>
        <v>23.14</v>
      </c>
      <c r="H70">
        <f>PPCL_Spot!T70</f>
        <v>4.2600000000000007</v>
      </c>
      <c r="I70">
        <f>Bawana_NG!T70</f>
        <v>47.83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812.69429620578694</v>
      </c>
      <c r="P70" s="77">
        <v>72.42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63.400000000000006</v>
      </c>
      <c r="U70" s="78">
        <f>SUMPRODUCT(LTA!F70:AJ70,LTA!F$102:AJ$102,LTA!F$105:AJ$105)</f>
        <v>474.48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535.03</v>
      </c>
      <c r="AB70" s="117">
        <f>-STOA!P70</f>
        <v>0</v>
      </c>
      <c r="AC70">
        <f t="shared" si="3"/>
        <v>18.063108412420057</v>
      </c>
      <c r="AD70">
        <f t="shared" si="4"/>
        <v>2034.5628475444043</v>
      </c>
      <c r="AE70">
        <f>'IDT-1'!F70</f>
        <v>0</v>
      </c>
      <c r="AF70" s="26"/>
      <c r="AG70">
        <f t="shared" si="5"/>
        <v>2034.5628475444043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8.7016597510373455</v>
      </c>
      <c r="F71">
        <f>GT_Spot!T71</f>
        <v>0</v>
      </c>
      <c r="G71">
        <f>PPCL_NG!T71</f>
        <v>23.14</v>
      </c>
      <c r="H71">
        <f>PPCL_Spot!T71</f>
        <v>4.2600000000000007</v>
      </c>
      <c r="I71">
        <f>Bawana_NG!T71</f>
        <v>47.83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819.64153487058707</v>
      </c>
      <c r="P71" s="77">
        <v>72.42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55.72</v>
      </c>
      <c r="U71" s="78">
        <f>SUMPRODUCT(LTA!F71:AJ71,LTA!F$102:AJ$102,LTA!F$105:AJ$105)</f>
        <v>464.34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535.17999999999995</v>
      </c>
      <c r="AB71" s="117">
        <f>-STOA!P71</f>
        <v>0</v>
      </c>
      <c r="AC71">
        <f t="shared" si="3"/>
        <v>18.693028952056899</v>
      </c>
      <c r="AD71">
        <f t="shared" si="4"/>
        <v>1934.7601656695674</v>
      </c>
      <c r="AE71">
        <f>'IDT-1'!F71</f>
        <v>0</v>
      </c>
      <c r="AF71" s="26"/>
      <c r="AG71">
        <f t="shared" si="5"/>
        <v>1934.7601656695674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12.088831670421628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47.83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822.16131635058707</v>
      </c>
      <c r="P72" s="77">
        <v>72.42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48.1</v>
      </c>
      <c r="U72" s="78">
        <f>SUMPRODUCT(LTA!F72:AJ72,LTA!F$102:AJ$102,LTA!F$105:AJ$105)</f>
        <v>458.63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535.17999999999995</v>
      </c>
      <c r="AB72" s="117">
        <f>-STOA!P72</f>
        <v>0</v>
      </c>
      <c r="AC72">
        <f t="shared" si="3"/>
        <v>18.144313661584071</v>
      </c>
      <c r="AD72">
        <f t="shared" si="4"/>
        <v>1983.4431676927579</v>
      </c>
      <c r="AE72">
        <f>'IDT-1'!F72</f>
        <v>0</v>
      </c>
      <c r="AF72" s="26"/>
      <c r="AG72">
        <f t="shared" si="5"/>
        <v>1983.4431676927579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12.088831670421628</v>
      </c>
      <c r="F73">
        <f>GT_Spot!T73</f>
        <v>0</v>
      </c>
      <c r="G73">
        <f>PPCL_NG!T73</f>
        <v>23.14</v>
      </c>
      <c r="H73">
        <f>PPCL_Spot!T73</f>
        <v>7</v>
      </c>
      <c r="I73">
        <f>Bawana_NG!T73</f>
        <v>47.83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821.26530360391394</v>
      </c>
      <c r="P73" s="77">
        <v>72.42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40.4</v>
      </c>
      <c r="U73" s="78">
        <f>SUMPRODUCT(LTA!F73:AJ73,LTA!F$102:AJ$102,LTA!F$105:AJ$105)</f>
        <v>442.94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535.17999999999995</v>
      </c>
      <c r="AB73" s="117">
        <f>-STOA!P73</f>
        <v>0</v>
      </c>
      <c r="AC73">
        <f t="shared" si="3"/>
        <v>18.441155334078399</v>
      </c>
      <c r="AD73">
        <f t="shared" si="4"/>
        <v>1896.3456466069238</v>
      </c>
      <c r="AE73">
        <f>'IDT-1'!F73</f>
        <v>-54.078000000000003</v>
      </c>
      <c r="AF73" s="26"/>
      <c r="AG73">
        <f t="shared" si="5"/>
        <v>1842.2676466069238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12.088831670421628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47.83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822.38520648391398</v>
      </c>
      <c r="P74" s="77">
        <v>72.42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32.799999999999997</v>
      </c>
      <c r="U74" s="78">
        <f>SUMPRODUCT(LTA!F74:AJ74,LTA!F$102:AJ$102,LTA!F$105:AJ$105)</f>
        <v>442.83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535.17999999999995</v>
      </c>
      <c r="AB74" s="117">
        <f>-STOA!P74</f>
        <v>0</v>
      </c>
      <c r="AC74">
        <f t="shared" si="3"/>
        <v>18.450184287977685</v>
      </c>
      <c r="AD74">
        <f t="shared" si="4"/>
        <v>1877.273853866358</v>
      </c>
      <c r="AE74">
        <f>'IDT-1'!F74</f>
        <v>-48.759</v>
      </c>
      <c r="AF74" s="26"/>
      <c r="AG74">
        <f t="shared" si="5"/>
        <v>1828.514853866358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9.7044145873320549</v>
      </c>
      <c r="F75">
        <f>GT_Spot!T75</f>
        <v>0</v>
      </c>
      <c r="G75">
        <f>PPCL_NG!T75</f>
        <v>23.14</v>
      </c>
      <c r="H75">
        <f>PPCL_Spot!T75</f>
        <v>5.2999999999999989</v>
      </c>
      <c r="I75">
        <f>Bawana_NG!T75</f>
        <v>47.83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823.85014628953377</v>
      </c>
      <c r="P75" s="77">
        <v>72.42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25.299999999999997</v>
      </c>
      <c r="U75" s="78">
        <f>SUMPRODUCT(LTA!F75:AJ75,LTA!F$102:AJ$102,LTA!F$105:AJ$105)</f>
        <v>443.53999999999996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535.36999999999989</v>
      </c>
      <c r="AB75" s="117">
        <f>-STOA!P75</f>
        <v>0</v>
      </c>
      <c r="AC75">
        <f t="shared" si="3"/>
        <v>18.634956713601809</v>
      </c>
      <c r="AD75">
        <f t="shared" si="4"/>
        <v>1837.8196041632636</v>
      </c>
      <c r="AE75">
        <f>'IDT-1'!F75</f>
        <v>-84</v>
      </c>
      <c r="AF75" s="26"/>
      <c r="AG75">
        <f t="shared" si="5"/>
        <v>1753.8196041632636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10.013651877133107</v>
      </c>
      <c r="F76">
        <f>GT_Spot!T76</f>
        <v>0</v>
      </c>
      <c r="G76">
        <f>PPCL_NG!T76</f>
        <v>23.14</v>
      </c>
      <c r="H76">
        <f>PPCL_Spot!T76</f>
        <v>5.2999999999999989</v>
      </c>
      <c r="I76">
        <f>Bawana_NG!T76</f>
        <v>47.83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821.90860850953379</v>
      </c>
      <c r="P76" s="77">
        <v>72.42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17.990000000000002</v>
      </c>
      <c r="U76" s="78">
        <f>SUMPRODUCT(LTA!F76:AJ76,LTA!F$102:AJ$102,LTA!F$105:AJ$105)</f>
        <v>443.12999999999994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535.36999999999989</v>
      </c>
      <c r="AB76" s="117">
        <f>-STOA!P76</f>
        <v>0</v>
      </c>
      <c r="AC76">
        <f t="shared" si="3"/>
        <v>18.197531368400249</v>
      </c>
      <c r="AD76">
        <f t="shared" si="4"/>
        <v>1868.9047290182666</v>
      </c>
      <c r="AE76">
        <f>'IDT-1'!F76</f>
        <v>-58</v>
      </c>
      <c r="AF76" s="26"/>
      <c r="AG76">
        <f t="shared" si="5"/>
        <v>1810.9047290182666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10.013651877133107</v>
      </c>
      <c r="F77">
        <f>GT_Spot!T77</f>
        <v>0</v>
      </c>
      <c r="G77">
        <f>PPCL_NG!T77</f>
        <v>23.14</v>
      </c>
      <c r="H77">
        <f>PPCL_Spot!T77</f>
        <v>5.2999999999999989</v>
      </c>
      <c r="I77">
        <f>Bawana_NG!T77</f>
        <v>64.16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872.31125477896126</v>
      </c>
      <c r="P77" s="77">
        <v>72.42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10.81</v>
      </c>
      <c r="U77" s="78">
        <f>SUMPRODUCT(LTA!F77:AJ77,LTA!F$102:AJ$102,LTA!F$105:AJ$105)</f>
        <v>447.32999999999993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-277</v>
      </c>
      <c r="AA77" s="117">
        <f>STOA!J77</f>
        <v>535.36999999999989</v>
      </c>
      <c r="AB77" s="117">
        <f>-STOA!P77</f>
        <v>0</v>
      </c>
      <c r="AC77">
        <f t="shared" si="3"/>
        <v>20.418764502221734</v>
      </c>
      <c r="AD77">
        <f t="shared" si="4"/>
        <v>1743.4361421538724</v>
      </c>
      <c r="AE77">
        <f>'IDT-1'!F77</f>
        <v>-36</v>
      </c>
      <c r="AF77" s="26"/>
      <c r="AG77">
        <f t="shared" si="5"/>
        <v>1707.4361421538724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10.013651877133107</v>
      </c>
      <c r="F78">
        <f>GT_Spot!T78</f>
        <v>0</v>
      </c>
      <c r="G78">
        <f>PPCL_NG!T78</f>
        <v>23.14</v>
      </c>
      <c r="H78">
        <f>PPCL_Spot!T78</f>
        <v>5.2999999999999989</v>
      </c>
      <c r="I78">
        <f>Bawana_NG!T78</f>
        <v>64.16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879.94821253046587</v>
      </c>
      <c r="P78" s="77">
        <v>72.42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444.97999999999996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-268</v>
      </c>
      <c r="AA78" s="117">
        <f>STOA!J78</f>
        <v>535.36999999999989</v>
      </c>
      <c r="AB78" s="117">
        <f>-STOA!P78</f>
        <v>0</v>
      </c>
      <c r="AC78">
        <f t="shared" si="3"/>
        <v>20.348954582735217</v>
      </c>
      <c r="AD78">
        <f t="shared" si="4"/>
        <v>1753.6529098248639</v>
      </c>
      <c r="AE78">
        <f>'IDT-1'!F78</f>
        <v>-41</v>
      </c>
      <c r="AF78" s="26"/>
      <c r="AG78">
        <f t="shared" si="5"/>
        <v>1712.6529098248639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10.013651877133107</v>
      </c>
      <c r="F79">
        <f>GT_Spot!T79</f>
        <v>0</v>
      </c>
      <c r="G79">
        <f>PPCL_NG!T79</f>
        <v>23.14</v>
      </c>
      <c r="H79">
        <f>PPCL_Spot!T79</f>
        <v>5.2999999999999989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895.09324626377327</v>
      </c>
      <c r="P79" s="77">
        <v>72.42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443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-271</v>
      </c>
      <c r="AA79" s="117">
        <f>STOA!J79</f>
        <v>535.55999999999995</v>
      </c>
      <c r="AB79" s="117">
        <f>-STOA!P79</f>
        <v>0</v>
      </c>
      <c r="AC79">
        <f t="shared" si="3"/>
        <v>21.351534014374437</v>
      </c>
      <c r="AD79">
        <f t="shared" si="4"/>
        <v>1659.6653641265318</v>
      </c>
      <c r="AE79">
        <f>'IDT-1'!F79</f>
        <v>-40</v>
      </c>
      <c r="AF79" s="26"/>
      <c r="AG79">
        <f t="shared" si="5"/>
        <v>1619.6653641265318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10.013651877133107</v>
      </c>
      <c r="F80">
        <f>GT_Spot!T80</f>
        <v>0</v>
      </c>
      <c r="G80">
        <f>PPCL_NG!T80</f>
        <v>23.14</v>
      </c>
      <c r="H80">
        <f>PPCL_Spot!T80</f>
        <v>5.2999999999999989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905.07420988002832</v>
      </c>
      <c r="P80" s="77">
        <v>72.42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1.1599999999999999</v>
      </c>
      <c r="U80" s="78">
        <f>SUMPRODUCT(LTA!F80:AJ80,LTA!F$102:AJ$102,LTA!F$105:AJ$105)</f>
        <v>440.93999999999994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-268</v>
      </c>
      <c r="AA80" s="117">
        <f>STOA!J80</f>
        <v>535.55999999999995</v>
      </c>
      <c r="AB80" s="117">
        <f>-STOA!P80</f>
        <v>0</v>
      </c>
      <c r="AC80">
        <f t="shared" si="3"/>
        <v>20.931601735521131</v>
      </c>
      <c r="AD80">
        <f t="shared" si="4"/>
        <v>1718.8362600216403</v>
      </c>
      <c r="AE80">
        <f>'IDT-1'!F80</f>
        <v>-51</v>
      </c>
      <c r="AF80" s="26"/>
      <c r="AG80">
        <f t="shared" si="5"/>
        <v>1667.8362600216403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10.013651877133107</v>
      </c>
      <c r="F81">
        <f>GT_Spot!T81</f>
        <v>0</v>
      </c>
      <c r="G81">
        <f>PPCL_NG!T81</f>
        <v>23.14</v>
      </c>
      <c r="H81">
        <f>PPCL_Spot!T81</f>
        <v>5.2999999999999989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905.07404961860266</v>
      </c>
      <c r="P81" s="77">
        <v>72.42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426.15999999999997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-218</v>
      </c>
      <c r="AA81" s="117">
        <f>STOA!J81</f>
        <v>535.55999999999995</v>
      </c>
      <c r="AB81" s="117">
        <f>-STOA!P81</f>
        <v>0</v>
      </c>
      <c r="AC81">
        <f t="shared" si="3"/>
        <v>19.904835573001055</v>
      </c>
      <c r="AD81">
        <f t="shared" si="4"/>
        <v>1804.0728659227348</v>
      </c>
      <c r="AE81">
        <f>'IDT-1'!F81</f>
        <v>-98</v>
      </c>
      <c r="AF81" s="26"/>
      <c r="AG81">
        <f t="shared" si="5"/>
        <v>1706.0728659227348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10.013651877133107</v>
      </c>
      <c r="F82">
        <f>GT_Spot!T82</f>
        <v>0</v>
      </c>
      <c r="G82">
        <f>PPCL_NG!T82</f>
        <v>23.14</v>
      </c>
      <c r="H82">
        <f>PPCL_Spot!T82</f>
        <v>5.2999999999999989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905.07414052007402</v>
      </c>
      <c r="P82" s="77">
        <v>72.42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426.28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-244</v>
      </c>
      <c r="AA82" s="117">
        <f>STOA!J82</f>
        <v>535.55999999999995</v>
      </c>
      <c r="AB82" s="117">
        <f>-STOA!P82</f>
        <v>0</v>
      </c>
      <c r="AC82">
        <f t="shared" si="3"/>
        <v>20.224184963733034</v>
      </c>
      <c r="AD82">
        <f t="shared" si="4"/>
        <v>1767.7236074334739</v>
      </c>
      <c r="AE82">
        <f>'IDT-1'!F82</f>
        <v>-67</v>
      </c>
      <c r="AF82" s="26"/>
      <c r="AG82">
        <f t="shared" si="5"/>
        <v>1700.7236074334739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10.013651877133107</v>
      </c>
      <c r="F83">
        <f>GT_Spot!T83</f>
        <v>0</v>
      </c>
      <c r="G83">
        <f>PPCL_NG!T83</f>
        <v>23.14</v>
      </c>
      <c r="H83">
        <f>PPCL_Spot!T83</f>
        <v>5.6781072975674771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906.89713014405163</v>
      </c>
      <c r="P83" s="77">
        <v>72.42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426.57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-232</v>
      </c>
      <c r="AA83" s="117">
        <f>STOA!J83</f>
        <v>535.66</v>
      </c>
      <c r="AB83" s="117">
        <f>-STOA!P83</f>
        <v>0</v>
      </c>
      <c r="AC83">
        <f t="shared" si="3"/>
        <v>20.509707811154335</v>
      </c>
      <c r="AD83">
        <f t="shared" si="4"/>
        <v>1844.0791815075977</v>
      </c>
      <c r="AE83">
        <f>'IDT-1'!F83</f>
        <v>-77</v>
      </c>
      <c r="AF83" s="26"/>
      <c r="AG83">
        <f t="shared" si="5"/>
        <v>1767.0791815075977</v>
      </c>
      <c r="AI83" s="75">
        <f>PXIL!J83</f>
        <v>0</v>
      </c>
      <c r="AJ83" s="75">
        <f>PXIL!P83</f>
        <v>0</v>
      </c>
      <c r="AK83" s="75">
        <f>RTM_IEX!J83</f>
        <v>50.96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10.013651877133107</v>
      </c>
      <c r="F84">
        <f>GT_Spot!T84</f>
        <v>0</v>
      </c>
      <c r="G84">
        <f>PPCL_NG!T84</f>
        <v>23.14</v>
      </c>
      <c r="H84">
        <f>PPCL_Spot!T84</f>
        <v>5.6781072975674771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906.897221045523</v>
      </c>
      <c r="P84" s="77">
        <v>72.42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426.57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-164</v>
      </c>
      <c r="AA84" s="117">
        <f>STOA!J84</f>
        <v>535.66</v>
      </c>
      <c r="AB84" s="117">
        <f>-STOA!P84</f>
        <v>0</v>
      </c>
      <c r="AC84">
        <f t="shared" si="3"/>
        <v>19.938203939577999</v>
      </c>
      <c r="AD84">
        <f t="shared" si="4"/>
        <v>1916.3107762806455</v>
      </c>
      <c r="AE84">
        <f>'IDT-1'!F84</f>
        <v>-136</v>
      </c>
      <c r="AF84" s="26"/>
      <c r="AG84">
        <f t="shared" si="5"/>
        <v>1780.3107762806455</v>
      </c>
      <c r="AI84" s="75">
        <f>PXIL!J84</f>
        <v>0</v>
      </c>
      <c r="AJ84" s="75">
        <f>PXIL!P84</f>
        <v>0</v>
      </c>
      <c r="AK84" s="75">
        <f>RTM_IEX!J84</f>
        <v>54.62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10.013651877133107</v>
      </c>
      <c r="F85">
        <f>GT_Spot!T85</f>
        <v>0</v>
      </c>
      <c r="G85">
        <f>PPCL_NG!T85</f>
        <v>23.14</v>
      </c>
      <c r="H85">
        <f>PPCL_Spot!T85</f>
        <v>5.6781072975674771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905.4184504389516</v>
      </c>
      <c r="P85" s="77">
        <v>72.42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426.55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-156</v>
      </c>
      <c r="AA85" s="117">
        <f>STOA!J85</f>
        <v>535.66</v>
      </c>
      <c r="AB85" s="117">
        <f>-STOA!P85</f>
        <v>0</v>
      </c>
      <c r="AC85">
        <f t="shared" si="3"/>
        <v>20.230189738062606</v>
      </c>
      <c r="AD85">
        <f t="shared" si="4"/>
        <v>1965.2700198755892</v>
      </c>
      <c r="AE85">
        <f>'IDT-1'!F85</f>
        <v>-134</v>
      </c>
      <c r="AF85" s="26"/>
      <c r="AG85">
        <f t="shared" si="5"/>
        <v>1831.2700198755892</v>
      </c>
      <c r="AI85" s="75">
        <f>PXIL!J85</f>
        <v>0</v>
      </c>
      <c r="AJ85" s="75">
        <f>PXIL!P85</f>
        <v>0</v>
      </c>
      <c r="AK85" s="75">
        <f>RTM_IEX!J85</f>
        <v>97.37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10.013651877133107</v>
      </c>
      <c r="F86">
        <f>GT_Spot!T86</f>
        <v>0</v>
      </c>
      <c r="G86">
        <f>PPCL_NG!T86</f>
        <v>23.14</v>
      </c>
      <c r="H86">
        <f>PPCL_Spot!T86</f>
        <v>5.6781072975674771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902.66395649901256</v>
      </c>
      <c r="P86" s="77">
        <v>72.42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426.55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-62</v>
      </c>
      <c r="AA86" s="117">
        <f>STOA!J86</f>
        <v>535.66</v>
      </c>
      <c r="AB86" s="117">
        <f>-STOA!P86</f>
        <v>0</v>
      </c>
      <c r="AC86">
        <f t="shared" si="3"/>
        <v>19.382054204304783</v>
      </c>
      <c r="AD86">
        <f t="shared" si="4"/>
        <v>2058.5736614694079</v>
      </c>
      <c r="AE86">
        <f>'IDT-1'!F86</f>
        <v>-209</v>
      </c>
      <c r="AF86" s="26"/>
      <c r="AG86">
        <f t="shared" si="5"/>
        <v>1849.5736614694079</v>
      </c>
      <c r="AI86" s="75">
        <f>PXIL!J86</f>
        <v>0</v>
      </c>
      <c r="AJ86" s="75">
        <f>PXIL!P86</f>
        <v>0</v>
      </c>
      <c r="AK86" s="75">
        <f>RTM_IEX!J86</f>
        <v>98.58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10.013651877133107</v>
      </c>
      <c r="F87">
        <f>GT_Spot!T87</f>
        <v>0</v>
      </c>
      <c r="G87">
        <f>PPCL_NG!T87</f>
        <v>23.14</v>
      </c>
      <c r="H87">
        <f>PPCL_Spot!T87</f>
        <v>5.6781072975674771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896.72954780554448</v>
      </c>
      <c r="P87" s="77">
        <v>72.42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426.46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</v>
      </c>
      <c r="AA87" s="117">
        <f>STOA!J87</f>
        <v>535.84999999999991</v>
      </c>
      <c r="AB87" s="117">
        <f>-STOA!P87</f>
        <v>0</v>
      </c>
      <c r="AC87">
        <f t="shared" si="3"/>
        <v>19.355013541781286</v>
      </c>
      <c r="AD87">
        <f t="shared" si="4"/>
        <v>2147.936293438464</v>
      </c>
      <c r="AE87">
        <f>'IDT-1'!F87</f>
        <v>-242</v>
      </c>
      <c r="AF87" s="26"/>
      <c r="AG87">
        <f t="shared" si="5"/>
        <v>1905.936293438464</v>
      </c>
      <c r="AI87" s="75">
        <f>PXIL!J87</f>
        <v>0</v>
      </c>
      <c r="AJ87" s="75">
        <f>PXIL!P87</f>
        <v>0</v>
      </c>
      <c r="AK87" s="75">
        <f>RTM_IEX!J87</f>
        <v>147.75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10.013651877133107</v>
      </c>
      <c r="F88">
        <f>GT_Spot!T88</f>
        <v>0</v>
      </c>
      <c r="G88">
        <f>PPCL_NG!T88</f>
        <v>23.14</v>
      </c>
      <c r="H88">
        <f>PPCL_Spot!T88</f>
        <v>5.6781072975674771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902.44926128766122</v>
      </c>
      <c r="P88" s="77">
        <v>72.42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426.42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535.84999999999991</v>
      </c>
      <c r="AB88" s="117">
        <f>-STOA!P88</f>
        <v>0</v>
      </c>
      <c r="AC88">
        <f t="shared" si="3"/>
        <v>19.188408980068786</v>
      </c>
      <c r="AD88">
        <f t="shared" si="4"/>
        <v>2161.3126114822931</v>
      </c>
      <c r="AE88">
        <f>'IDT-1'!F88</f>
        <v>-248.36699999999999</v>
      </c>
      <c r="AF88" s="26"/>
      <c r="AG88">
        <f t="shared" si="5"/>
        <v>1912.9456114822931</v>
      </c>
      <c r="AI88" s="75">
        <f>PXIL!J88</f>
        <v>0</v>
      </c>
      <c r="AJ88" s="75">
        <f>PXIL!P88</f>
        <v>0</v>
      </c>
      <c r="AK88" s="75">
        <f>RTM_IEX!J88</f>
        <v>139.28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10.013651877133107</v>
      </c>
      <c r="F89">
        <f>GT_Spot!T89</f>
        <v>0</v>
      </c>
      <c r="G89">
        <f>PPCL_NG!T89</f>
        <v>23.14</v>
      </c>
      <c r="H89">
        <f>PPCL_Spot!T89</f>
        <v>5.6781072975674771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901.83949135154046</v>
      </c>
      <c r="P89" s="77">
        <v>72.42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426.38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535.84999999999991</v>
      </c>
      <c r="AB89" s="117">
        <f>-STOA!P89</f>
        <v>0</v>
      </c>
      <c r="AC89">
        <f t="shared" si="3"/>
        <v>19.278699004630919</v>
      </c>
      <c r="AD89">
        <f t="shared" si="4"/>
        <v>2171.4825515216098</v>
      </c>
      <c r="AE89">
        <f>'IDT-1'!F89</f>
        <v>-231.22</v>
      </c>
      <c r="AF89" s="26"/>
      <c r="AG89">
        <f t="shared" si="5"/>
        <v>1940.2625515216098</v>
      </c>
      <c r="AI89" s="75">
        <f>PXIL!J89</f>
        <v>0</v>
      </c>
      <c r="AJ89" s="75">
        <f>PXIL!P89</f>
        <v>0</v>
      </c>
      <c r="AK89" s="75">
        <f>RTM_IEX!J89</f>
        <v>150.19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10.319783197831978</v>
      </c>
      <c r="F90">
        <f>GT_Spot!T90</f>
        <v>0</v>
      </c>
      <c r="G90">
        <f>PPCL_NG!T90</f>
        <v>23.14</v>
      </c>
      <c r="H90">
        <f>PPCL_Spot!T90</f>
        <v>5.6781072975674771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901.83958224458081</v>
      </c>
      <c r="P90" s="77">
        <v>72.42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426.27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535.84999999999991</v>
      </c>
      <c r="AB90" s="117">
        <f>-STOA!P90</f>
        <v>0</v>
      </c>
      <c r="AC90">
        <f t="shared" si="3"/>
        <v>19.272593760111825</v>
      </c>
      <c r="AD90">
        <f t="shared" si="4"/>
        <v>2170.7948789798684</v>
      </c>
      <c r="AE90">
        <f>'IDT-1'!F90</f>
        <v>-204.70999999999998</v>
      </c>
      <c r="AF90" s="26"/>
      <c r="AG90">
        <f t="shared" si="5"/>
        <v>1966.0848789798683</v>
      </c>
      <c r="AI90" s="75">
        <f>PXIL!J90</f>
        <v>0</v>
      </c>
      <c r="AJ90" s="75">
        <f>PXIL!P90</f>
        <v>0</v>
      </c>
      <c r="AK90" s="75">
        <f>RTM_IEX!J90</f>
        <v>149.30000000000001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10.319783197831978</v>
      </c>
      <c r="F91">
        <f>GT_Spot!T91</f>
        <v>0</v>
      </c>
      <c r="G91">
        <f>PPCL_NG!T91</f>
        <v>23.14</v>
      </c>
      <c r="H91">
        <f>PPCL_Spot!T91</f>
        <v>5.6781072975674771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908.98653472181752</v>
      </c>
      <c r="P91" s="77">
        <v>72.42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426.19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535.84999999999991</v>
      </c>
      <c r="AB91" s="117">
        <f>-STOA!P91</f>
        <v>0</v>
      </c>
      <c r="AC91">
        <f t="shared" si="3"/>
        <v>18.370742941911509</v>
      </c>
      <c r="AD91">
        <f t="shared" si="4"/>
        <v>2069.2136822753055</v>
      </c>
      <c r="AE91">
        <f>'IDT-1'!F91</f>
        <v>-188.42700000000002</v>
      </c>
      <c r="AF91" s="26"/>
      <c r="AG91">
        <f t="shared" si="5"/>
        <v>1880.7866822753053</v>
      </c>
      <c r="AI91" s="75">
        <f>PXIL!J91</f>
        <v>0</v>
      </c>
      <c r="AJ91" s="75">
        <f>PXIL!P91</f>
        <v>0</v>
      </c>
      <c r="AK91" s="75">
        <f>RTM_IEX!J91</f>
        <v>39.75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10.319783197831978</v>
      </c>
      <c r="F92">
        <f>GT_Spot!T92</f>
        <v>0</v>
      </c>
      <c r="G92">
        <f>PPCL_NG!T92</f>
        <v>23.14</v>
      </c>
      <c r="H92">
        <f>PPCL_Spot!T92</f>
        <v>5.6781072975674771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908.98662561485787</v>
      </c>
      <c r="P92" s="77">
        <v>72.42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425.96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535.84999999999991</v>
      </c>
      <c r="AB92" s="117">
        <f>-STOA!P92</f>
        <v>0</v>
      </c>
      <c r="AC92">
        <f t="shared" si="3"/>
        <v>19.023175741770267</v>
      </c>
      <c r="AD92">
        <f t="shared" si="4"/>
        <v>2142.7013403684873</v>
      </c>
      <c r="AE92">
        <f>'IDT-1'!F92</f>
        <v>-174.167</v>
      </c>
      <c r="AF92" s="26"/>
      <c r="AG92">
        <f t="shared" si="5"/>
        <v>1968.5343403684874</v>
      </c>
      <c r="AI92" s="75">
        <f>PXIL!J92</f>
        <v>0</v>
      </c>
      <c r="AJ92" s="75">
        <f>PXIL!P92</f>
        <v>0</v>
      </c>
      <c r="AK92" s="75">
        <f>RTM_IEX!J92</f>
        <v>114.12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10.319783197831978</v>
      </c>
      <c r="F93">
        <f>GT_Spot!T93</f>
        <v>0</v>
      </c>
      <c r="G93">
        <f>PPCL_NG!T93</f>
        <v>23.14</v>
      </c>
      <c r="H93">
        <f>PPCL_Spot!T93</f>
        <v>5.6781072975674771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908.98653472181752</v>
      </c>
      <c r="P93" s="77">
        <v>72.42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425.83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535.84999999999991</v>
      </c>
      <c r="AB93" s="117">
        <f>-STOA!P93</f>
        <v>0</v>
      </c>
      <c r="AC93">
        <f t="shared" si="3"/>
        <v>18.625414941911508</v>
      </c>
      <c r="AD93">
        <f t="shared" si="4"/>
        <v>2097.8990102753055</v>
      </c>
      <c r="AE93">
        <f>'IDT-1'!F93</f>
        <v>-172.96699999999998</v>
      </c>
      <c r="AF93" s="26"/>
      <c r="AG93">
        <f t="shared" si="5"/>
        <v>1924.9320102753054</v>
      </c>
      <c r="AI93" s="75">
        <f>PXIL!J93</f>
        <v>0</v>
      </c>
      <c r="AJ93" s="75">
        <f>PXIL!P93</f>
        <v>0</v>
      </c>
      <c r="AK93" s="75">
        <f>RTM_IEX!J93</f>
        <v>69.05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10.319783197831978</v>
      </c>
      <c r="F94">
        <f>GT_Spot!T94</f>
        <v>0</v>
      </c>
      <c r="G94">
        <f>PPCL_NG!T94</f>
        <v>23.14</v>
      </c>
      <c r="H94">
        <f>PPCL_Spot!T94</f>
        <v>5.6781072975674771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907.4464035442229</v>
      </c>
      <c r="P94" s="77">
        <v>72.42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425.46999999999997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535.84999999999991</v>
      </c>
      <c r="AB94" s="117">
        <f>-STOA!P94</f>
        <v>0</v>
      </c>
      <c r="AC94">
        <f t="shared" si="3"/>
        <v>19.327389787548679</v>
      </c>
      <c r="AD94">
        <f t="shared" si="4"/>
        <v>2176.9669042520736</v>
      </c>
      <c r="AE94">
        <f>'IDT-1'!F94</f>
        <v>-165.56700000000001</v>
      </c>
      <c r="AF94" s="26"/>
      <c r="AG94">
        <f t="shared" si="5"/>
        <v>2011.3999042520736</v>
      </c>
      <c r="AI94" s="75">
        <f>PXIL!J94</f>
        <v>0</v>
      </c>
      <c r="AJ94" s="75">
        <f>PXIL!P94</f>
        <v>0</v>
      </c>
      <c r="AK94" s="75">
        <f>RTM_IEX!J94</f>
        <v>150.72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10.319783197831978</v>
      </c>
      <c r="F95">
        <f>GT_Spot!T95</f>
        <v>0</v>
      </c>
      <c r="G95">
        <f>PPCL_NG!T95</f>
        <v>23.14</v>
      </c>
      <c r="H95">
        <f>PPCL_Spot!T95</f>
        <v>5.6781072975674771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900.47057258681821</v>
      </c>
      <c r="P95" s="77">
        <v>72.42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425.69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535.84999999999991</v>
      </c>
      <c r="AB95" s="117">
        <f>-STOA!P95</f>
        <v>0</v>
      </c>
      <c r="AC95">
        <f t="shared" si="3"/>
        <v>19.595210475123515</v>
      </c>
      <c r="AD95">
        <f t="shared" si="4"/>
        <v>2207.1332526070942</v>
      </c>
      <c r="AE95">
        <f>'IDT-1'!F95</f>
        <v>-151.536</v>
      </c>
      <c r="AF95" s="26"/>
      <c r="AG95">
        <f t="shared" si="5"/>
        <v>2055.5972526070941</v>
      </c>
      <c r="AI95" s="75">
        <f>PXIL!J95</f>
        <v>0</v>
      </c>
      <c r="AJ95" s="75">
        <f>PXIL!P95</f>
        <v>0</v>
      </c>
      <c r="AK95" s="75">
        <f>RTM_IEX!J95</f>
        <v>187.91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10.319783197831978</v>
      </c>
      <c r="F96">
        <f>GT_Spot!T96</f>
        <v>0</v>
      </c>
      <c r="G96">
        <f>PPCL_NG!T96</f>
        <v>23.14</v>
      </c>
      <c r="H96">
        <f>PPCL_Spot!T96</f>
        <v>5.6781072975674771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898.39085639952418</v>
      </c>
      <c r="P96" s="77">
        <v>72.42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425.94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535.84999999999991</v>
      </c>
      <c r="AB96" s="117">
        <f>-STOA!P96</f>
        <v>0</v>
      </c>
      <c r="AC96">
        <f t="shared" si="3"/>
        <v>19.876460972675329</v>
      </c>
      <c r="AD96">
        <f t="shared" si="4"/>
        <v>2238.8122859222481</v>
      </c>
      <c r="AE96">
        <f>'IDT-1'!F96</f>
        <v>-147.46600000000001</v>
      </c>
      <c r="AF96" s="26"/>
      <c r="AG96">
        <f t="shared" si="5"/>
        <v>2091.3462859222482</v>
      </c>
      <c r="AI96" s="75">
        <f>PXIL!J96</f>
        <v>0</v>
      </c>
      <c r="AJ96" s="75">
        <f>PXIL!P96</f>
        <v>0</v>
      </c>
      <c r="AK96" s="75">
        <f>RTM_IEX!J96</f>
        <v>221.7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10.319783197831978</v>
      </c>
      <c r="F97">
        <f>GT_Spot!T97</f>
        <v>0</v>
      </c>
      <c r="G97">
        <f>PPCL_NG!T97</f>
        <v>23.14</v>
      </c>
      <c r="H97">
        <f>PPCL_Spot!T97</f>
        <v>5.6781072975674771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898.39081834136925</v>
      </c>
      <c r="P97" s="77">
        <v>72.42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426.19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535.84999999999991</v>
      </c>
      <c r="AB97" s="117">
        <f>-STOA!P97</f>
        <v>0</v>
      </c>
      <c r="AC97">
        <f t="shared" si="3"/>
        <v>18.821252637763564</v>
      </c>
      <c r="AD97">
        <f t="shared" si="4"/>
        <v>2119.9574561990048</v>
      </c>
      <c r="AE97">
        <f>'IDT-1'!F97</f>
        <v>-145.376</v>
      </c>
      <c r="AF97" s="26"/>
      <c r="AG97">
        <f t="shared" si="5"/>
        <v>1974.5814561990048</v>
      </c>
      <c r="AI97" s="75">
        <f>PXIL!J97</f>
        <v>0</v>
      </c>
      <c r="AJ97" s="75">
        <f>PXIL!P97</f>
        <v>0</v>
      </c>
      <c r="AK97" s="75">
        <f>RTM_IEX!J97</f>
        <v>101.54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10.319783197831978</v>
      </c>
      <c r="F98">
        <f>GT_Spot!T98</f>
        <v>0</v>
      </c>
      <c r="G98">
        <f>PPCL_NG!T98</f>
        <v>23.14</v>
      </c>
      <c r="H98">
        <f>PPCL_Spot!T98</f>
        <v>5.6781072975674771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894.6196438011242</v>
      </c>
      <c r="P98" s="77">
        <v>72.42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426.3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535.84999999999991</v>
      </c>
      <c r="AB98" s="117">
        <f>-STOA!P98</f>
        <v>0</v>
      </c>
      <c r="AC98">
        <f t="shared" si="3"/>
        <v>18.874130301809409</v>
      </c>
      <c r="AD98">
        <f t="shared" si="4"/>
        <v>2125.9134039947139</v>
      </c>
      <c r="AE98">
        <f>'IDT-1'!F98</f>
        <v>-156.33600000000001</v>
      </c>
      <c r="AF98" s="26"/>
      <c r="AG98">
        <f t="shared" si="5"/>
        <v>1969.5774039947139</v>
      </c>
      <c r="AI98" s="75">
        <f>PXIL!J98</f>
        <v>0</v>
      </c>
      <c r="AJ98" s="75">
        <f>PXIL!P98</f>
        <v>0</v>
      </c>
      <c r="AK98" s="75">
        <f>RTM_IEX!J98</f>
        <v>111.21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0.26461072288690596</v>
      </c>
      <c r="F99">
        <f t="shared" si="6"/>
        <v>0</v>
      </c>
      <c r="G99">
        <f t="shared" si="6"/>
        <v>0.55536000000000074</v>
      </c>
      <c r="H99">
        <f t="shared" si="6"/>
        <v>0.14128983504478143</v>
      </c>
      <c r="I99">
        <f t="shared" si="6"/>
        <v>1.343867742279705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18.548730274864312</v>
      </c>
      <c r="P99" s="77">
        <f t="shared" si="6"/>
        <v>1.5370799999999998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0.93075000000000019</v>
      </c>
      <c r="U99" s="78">
        <f t="shared" si="6"/>
        <v>11.049432500000009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-3.7465999999999999</v>
      </c>
      <c r="AA99" s="117">
        <f t="shared" si="6"/>
        <v>12.845869999999993</v>
      </c>
      <c r="AB99" s="117">
        <f t="shared" si="6"/>
        <v>0</v>
      </c>
      <c r="AC99">
        <f t="shared" si="6"/>
        <v>0.47328034494754512</v>
      </c>
      <c r="AD99">
        <f t="shared" si="6"/>
        <v>42.080756292921023</v>
      </c>
      <c r="AE99">
        <f t="shared" si="6"/>
        <v>-1.4369490000000003</v>
      </c>
      <c r="AG99">
        <f t="shared" si="6"/>
        <v>40.643807292921011</v>
      </c>
      <c r="AI99">
        <f t="shared" si="6"/>
        <v>0</v>
      </c>
      <c r="AJ99">
        <f t="shared" si="6"/>
        <v>0</v>
      </c>
      <c r="AK99">
        <f t="shared" si="6"/>
        <v>0.72998999999999981</v>
      </c>
      <c r="AL99">
        <f t="shared" si="6"/>
        <v>-1.8425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1.6755253940455341</v>
      </c>
      <c r="F3">
        <f>GT_Spot!S3</f>
        <v>0</v>
      </c>
      <c r="G3">
        <f>PPCL_NG!S3</f>
        <v>36.36</v>
      </c>
      <c r="H3">
        <f>PPCL_Spot!S3</f>
        <v>4.57</v>
      </c>
      <c r="I3">
        <f>Bawana_NG!S3</f>
        <v>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38.630000000000003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1.689032623467601</v>
      </c>
      <c r="AD3">
        <f>SUM(B3:AB3,AI3:AR3)-AC3</f>
        <v>190.24649277057796</v>
      </c>
      <c r="AE3">
        <f>'IDT-1'!E3</f>
        <v>0</v>
      </c>
      <c r="AF3" s="26"/>
      <c r="AG3">
        <f>SUM(AD3:AF3)+AT3</f>
        <v>148.24649277057796</v>
      </c>
      <c r="AI3" s="75">
        <f>PXIL!K3</f>
        <v>0</v>
      </c>
      <c r="AJ3" s="75">
        <f>PXIL!Q3</f>
        <v>0</v>
      </c>
      <c r="AK3" s="75">
        <f>RTM_IEX!K3</f>
        <v>8.9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1.6755253940455341</v>
      </c>
      <c r="F4">
        <f>GT_Spot!S4</f>
        <v>0</v>
      </c>
      <c r="G4">
        <f>PPCL_NG!S4</f>
        <v>36.36</v>
      </c>
      <c r="H4">
        <f>PPCL_Spot!S4</f>
        <v>4.57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38.619999999999997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1.7189526234676009</v>
      </c>
      <c r="AD4">
        <f t="shared" ref="AD4:AD67" si="1">SUM(B4:AB4,AI4:AR4)-AC4</f>
        <v>193.61657277057796</v>
      </c>
      <c r="AE4">
        <f>'IDT-1'!E4</f>
        <v>0</v>
      </c>
      <c r="AF4" s="26"/>
      <c r="AG4">
        <f t="shared" ref="AG4:AG67" si="2">SUM(AD4:AF4)+AT4</f>
        <v>151.61657277057796</v>
      </c>
      <c r="AI4" s="75">
        <f>PXIL!K4</f>
        <v>0</v>
      </c>
      <c r="AJ4" s="75">
        <f>PXIL!Q4</f>
        <v>0</v>
      </c>
      <c r="AK4" s="75">
        <f>RTM_IEX!K4</f>
        <v>12.31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1.6663747810858145</v>
      </c>
      <c r="F5">
        <f>GT_Spot!S5</f>
        <v>0</v>
      </c>
      <c r="G5">
        <f>PPCL_NG!S5</f>
        <v>36.36</v>
      </c>
      <c r="H5">
        <f>PPCL_Spot!S5</f>
        <v>4.57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69.67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38.630000000000003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1.9234720980735551</v>
      </c>
      <c r="AD5">
        <f t="shared" si="1"/>
        <v>216.65290268301226</v>
      </c>
      <c r="AE5">
        <f>'IDT-1'!E5</f>
        <v>0</v>
      </c>
      <c r="AF5" s="26"/>
      <c r="AG5">
        <f t="shared" si="2"/>
        <v>174.65290268301226</v>
      </c>
      <c r="AI5" s="75">
        <f>PXIL!K5</f>
        <v>0</v>
      </c>
      <c r="AJ5" s="75">
        <f>PXIL!Q5</f>
        <v>0</v>
      </c>
      <c r="AK5" s="75">
        <f>RTM_IEX!K5</f>
        <v>35.71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1.6663747810858145</v>
      </c>
      <c r="F6">
        <f>GT_Spot!S6</f>
        <v>0</v>
      </c>
      <c r="G6">
        <f>PPCL_NG!S6</f>
        <v>36.36</v>
      </c>
      <c r="H6">
        <f>PPCL_Spot!S6</f>
        <v>4.57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1.269280098073555</v>
      </c>
      <c r="AD6">
        <f t="shared" si="1"/>
        <v>142.96709468301225</v>
      </c>
      <c r="AE6">
        <f>'IDT-1'!E6</f>
        <v>0</v>
      </c>
      <c r="AF6" s="26"/>
      <c r="AG6">
        <f t="shared" si="2"/>
        <v>100.96709468301225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1.6663747810858145</v>
      </c>
      <c r="F7">
        <f>GT_Spot!S7</f>
        <v>0</v>
      </c>
      <c r="G7">
        <f>PPCL_NG!S7</f>
        <v>36.36</v>
      </c>
      <c r="H7">
        <f>PPCL_Spot!S7</f>
        <v>4.57</v>
      </c>
      <c r="I7">
        <f>Bawana_NG!S7</f>
        <v>30.600000000000009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48.28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1.9455600980735555</v>
      </c>
      <c r="AD7">
        <f t="shared" si="1"/>
        <v>219.14081468301228</v>
      </c>
      <c r="AE7">
        <f>'IDT-1'!E7</f>
        <v>0</v>
      </c>
      <c r="AF7" s="26"/>
      <c r="AG7">
        <f t="shared" si="2"/>
        <v>177.14081468301228</v>
      </c>
      <c r="AI7" s="75">
        <f>PXIL!K7</f>
        <v>0</v>
      </c>
      <c r="AJ7" s="75">
        <f>PXIL!Q7</f>
        <v>0</v>
      </c>
      <c r="AK7" s="75">
        <f>RTM_IEX!K7</f>
        <v>28.97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1.6663747810858145</v>
      </c>
      <c r="F8">
        <f>GT_Spot!S8</f>
        <v>0</v>
      </c>
      <c r="G8">
        <f>PPCL_NG!S8</f>
        <v>36.36</v>
      </c>
      <c r="H8">
        <f>PPCL_Spot!S8</f>
        <v>4.57</v>
      </c>
      <c r="I8">
        <f>Bawana_NG!S8</f>
        <v>30.999999999999993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33.799999999999997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1.8213920980735556</v>
      </c>
      <c r="AD8">
        <f t="shared" si="1"/>
        <v>205.15498268301229</v>
      </c>
      <c r="AE8">
        <f>'IDT-1'!E8</f>
        <v>0</v>
      </c>
      <c r="AF8" s="26"/>
      <c r="AG8">
        <f t="shared" si="2"/>
        <v>163.15498268301229</v>
      </c>
      <c r="AI8" s="75">
        <f>PXIL!K8</f>
        <v>0</v>
      </c>
      <c r="AJ8" s="75">
        <f>PXIL!Q8</f>
        <v>0</v>
      </c>
      <c r="AK8" s="75">
        <f>RTM_IEX!K8</f>
        <v>28.97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6.5578140619793404</v>
      </c>
      <c r="I9">
        <f>Bawana_NG!S9</f>
        <v>30.999999999999993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28.97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1.800569504573126</v>
      </c>
      <c r="AD9">
        <f t="shared" si="1"/>
        <v>202.80960146964571</v>
      </c>
      <c r="AE9">
        <f>'IDT-1'!E9</f>
        <v>0</v>
      </c>
      <c r="AF9" s="26"/>
      <c r="AG9">
        <f t="shared" si="2"/>
        <v>160.80960146964571</v>
      </c>
      <c r="AI9" s="75">
        <f>PXIL!K9</f>
        <v>0</v>
      </c>
      <c r="AJ9" s="75">
        <f>PXIL!Q9</f>
        <v>0</v>
      </c>
      <c r="AK9" s="75">
        <f>RTM_IEX!K9</f>
        <v>28.97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6.5578140619793404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69.67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1.2906975045731259</v>
      </c>
      <c r="AD10">
        <f t="shared" si="1"/>
        <v>145.37947346964572</v>
      </c>
      <c r="AE10">
        <f>'IDT-1'!E10</f>
        <v>0</v>
      </c>
      <c r="AF10" s="26"/>
      <c r="AG10">
        <f t="shared" si="2"/>
        <v>103.37947346964572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36.36</v>
      </c>
      <c r="H11">
        <f>PPCL_Spot!S11</f>
        <v>6.5578140619793404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38.619999999999997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1.8776575045731261</v>
      </c>
      <c r="AD11">
        <f t="shared" si="1"/>
        <v>211.49251346964573</v>
      </c>
      <c r="AE11">
        <f>'IDT-1'!E11</f>
        <v>0</v>
      </c>
      <c r="AF11" s="26"/>
      <c r="AG11">
        <f t="shared" si="2"/>
        <v>169.49251346964573</v>
      </c>
      <c r="AI11" s="75">
        <f>PXIL!K11</f>
        <v>0</v>
      </c>
      <c r="AJ11" s="75">
        <f>PXIL!Q11</f>
        <v>0</v>
      </c>
      <c r="AK11" s="75">
        <f>RTM_IEX!K11</f>
        <v>28.97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36.36</v>
      </c>
      <c r="H12">
        <f>PPCL_Spot!S12</f>
        <v>6.5578140619793404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68.78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43.45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1.920161504573126</v>
      </c>
      <c r="AD12">
        <f t="shared" si="1"/>
        <v>216.28000946964573</v>
      </c>
      <c r="AE12">
        <f>'IDT-1'!E12</f>
        <v>0</v>
      </c>
      <c r="AF12" s="26"/>
      <c r="AG12">
        <f t="shared" si="2"/>
        <v>174.28000946964573</v>
      </c>
      <c r="AI12" s="75">
        <f>PXIL!K12</f>
        <v>0</v>
      </c>
      <c r="AJ12" s="75">
        <f>PXIL!Q12</f>
        <v>0</v>
      </c>
      <c r="AK12" s="75">
        <f>RTM_IEX!K12</f>
        <v>28.97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36.36</v>
      </c>
      <c r="H13">
        <f>PPCL_Spot!S13</f>
        <v>6.5578140619793404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67.760000000000005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28.97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1.7837615045731261</v>
      </c>
      <c r="AD13">
        <f t="shared" si="1"/>
        <v>200.91640946964571</v>
      </c>
      <c r="AE13">
        <f>'IDT-1'!E13</f>
        <v>0</v>
      </c>
      <c r="AF13" s="26"/>
      <c r="AG13">
        <f t="shared" si="2"/>
        <v>158.91640946964571</v>
      </c>
      <c r="AI13" s="75">
        <f>PXIL!K13</f>
        <v>0</v>
      </c>
      <c r="AJ13" s="75">
        <f>PXIL!Q13</f>
        <v>0</v>
      </c>
      <c r="AK13" s="75">
        <f>RTM_IEX!K13</f>
        <v>28.97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36.36</v>
      </c>
      <c r="H14">
        <f>PPCL_Spot!S14</f>
        <v>6.5578140619793404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67.760000000000005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1.528825504573126</v>
      </c>
      <c r="AD14">
        <f t="shared" si="1"/>
        <v>172.20134546964573</v>
      </c>
      <c r="AE14">
        <f>'IDT-1'!E14</f>
        <v>0</v>
      </c>
      <c r="AF14" s="26"/>
      <c r="AG14">
        <f t="shared" si="2"/>
        <v>130.20134546964573</v>
      </c>
      <c r="AI14" s="75">
        <f>PXIL!K14</f>
        <v>0</v>
      </c>
      <c r="AJ14" s="75">
        <f>PXIL!Q14</f>
        <v>0</v>
      </c>
      <c r="AK14" s="75">
        <f>RTM_IEX!K14</f>
        <v>28.97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36.36</v>
      </c>
      <c r="H15">
        <f>PPCL_Spot!S15</f>
        <v>7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67.760000000000005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1.2777807408277078</v>
      </c>
      <c r="AD15">
        <f t="shared" si="1"/>
        <v>143.92457617141181</v>
      </c>
      <c r="AE15">
        <f>'IDT-1'!E15</f>
        <v>0</v>
      </c>
      <c r="AF15" s="26"/>
      <c r="AG15">
        <f t="shared" si="2"/>
        <v>143.92457617141181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36.36</v>
      </c>
      <c r="H16">
        <f>PPCL_Spot!S16</f>
        <v>7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67.760000000000005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1.2777807408277078</v>
      </c>
      <c r="AD16">
        <f t="shared" si="1"/>
        <v>143.92457617141181</v>
      </c>
      <c r="AE16">
        <f>'IDT-1'!E16</f>
        <v>0</v>
      </c>
      <c r="AF16" s="26"/>
      <c r="AG16">
        <f t="shared" si="2"/>
        <v>143.92457617141181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36.36</v>
      </c>
      <c r="H17">
        <f>PPCL_Spot!S17</f>
        <v>7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67.760000000000005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1.2777807408277078</v>
      </c>
      <c r="AD17">
        <f t="shared" si="1"/>
        <v>143.92457617141181</v>
      </c>
      <c r="AE17">
        <f>'IDT-1'!E17</f>
        <v>0</v>
      </c>
      <c r="AF17" s="26"/>
      <c r="AG17">
        <f t="shared" si="2"/>
        <v>143.92457617141181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36.36</v>
      </c>
      <c r="H18">
        <f>PPCL_Spot!S18</f>
        <v>7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67.760000000000005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1.2777807408277078</v>
      </c>
      <c r="AD18">
        <f t="shared" si="1"/>
        <v>143.92457617141181</v>
      </c>
      <c r="AE18">
        <f>'IDT-1'!E18</f>
        <v>0</v>
      </c>
      <c r="AF18" s="26"/>
      <c r="AG18">
        <f t="shared" si="2"/>
        <v>143.92457617141181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7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67.819999999999993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1.7222151169374735</v>
      </c>
      <c r="AD19">
        <f t="shared" si="1"/>
        <v>93.540141795302006</v>
      </c>
      <c r="AE19">
        <f>'IDT-1'!E19</f>
        <v>0</v>
      </c>
      <c r="AF19" s="26"/>
      <c r="AG19">
        <f t="shared" si="2"/>
        <v>93.540141795302006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7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67.819999999999993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1.2783087408277076</v>
      </c>
      <c r="AD20">
        <f t="shared" si="1"/>
        <v>143.98404817141179</v>
      </c>
      <c r="AE20">
        <f>'IDT-1'!E20</f>
        <v>0</v>
      </c>
      <c r="AF20" s="26"/>
      <c r="AG20">
        <f t="shared" si="2"/>
        <v>143.98404817141179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7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67.819999999999993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1.2783087408277076</v>
      </c>
      <c r="AD21">
        <f t="shared" si="1"/>
        <v>143.98404817141179</v>
      </c>
      <c r="AE21">
        <f>'IDT-1'!E21</f>
        <v>0</v>
      </c>
      <c r="AF21" s="26"/>
      <c r="AG21">
        <f t="shared" si="2"/>
        <v>143.98404817141179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7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67.819999999999993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1.2783087408277076</v>
      </c>
      <c r="AD22">
        <f t="shared" si="1"/>
        <v>143.98404817141179</v>
      </c>
      <c r="AE22">
        <f>'IDT-1'!E22</f>
        <v>0</v>
      </c>
      <c r="AF22" s="26"/>
      <c r="AG22">
        <f t="shared" si="2"/>
        <v>143.98404817141179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7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67.819999999999993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1.6778244793264969</v>
      </c>
      <c r="AD23">
        <f t="shared" si="1"/>
        <v>98.58453243291298</v>
      </c>
      <c r="AE23">
        <f>'IDT-1'!E23</f>
        <v>0</v>
      </c>
      <c r="AF23" s="26"/>
      <c r="AG23">
        <f t="shared" si="2"/>
        <v>98.58453243291298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2.1133353492591476</v>
      </c>
      <c r="F24">
        <f>GT_Spot!S24</f>
        <v>0</v>
      </c>
      <c r="G24">
        <f>PPCL_NG!S24</f>
        <v>36.36</v>
      </c>
      <c r="H24">
        <f>PPCL_Spot!S24</f>
        <v>7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67.819999999999993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1.2783173510734804</v>
      </c>
      <c r="AD24">
        <f t="shared" si="1"/>
        <v>143.98501799818567</v>
      </c>
      <c r="AE24">
        <f>'IDT-1'!E24</f>
        <v>0</v>
      </c>
      <c r="AF24" s="26"/>
      <c r="AG24">
        <f t="shared" si="2"/>
        <v>143.98501799818567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2.1133353492591476</v>
      </c>
      <c r="F25">
        <f>GT_Spot!S25</f>
        <v>0</v>
      </c>
      <c r="G25">
        <f>PPCL_NG!S25</f>
        <v>36.36</v>
      </c>
      <c r="H25">
        <f>PPCL_Spot!S25</f>
        <v>7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67.819999999999993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1.2783173510734804</v>
      </c>
      <c r="AD25">
        <f t="shared" si="1"/>
        <v>143.98501799818567</v>
      </c>
      <c r="AE25">
        <f>'IDT-1'!E25</f>
        <v>0</v>
      </c>
      <c r="AF25" s="26"/>
      <c r="AG25">
        <f t="shared" si="2"/>
        <v>143.98501799818567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2.1123569122395072</v>
      </c>
      <c r="F26">
        <f>GT_Spot!S26</f>
        <v>0</v>
      </c>
      <c r="G26">
        <f>PPCL_NG!S26</f>
        <v>36.36</v>
      </c>
      <c r="H26">
        <f>PPCL_Spot!S26</f>
        <v>7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67.919999999999987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1.2791887408277076</v>
      </c>
      <c r="AD26">
        <f t="shared" si="1"/>
        <v>144.08316817141178</v>
      </c>
      <c r="AE26">
        <f>'IDT-1'!E26</f>
        <v>0</v>
      </c>
      <c r="AF26" s="26"/>
      <c r="AG26">
        <f t="shared" si="2"/>
        <v>144.08316817141178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36.36</v>
      </c>
      <c r="H27">
        <f>PPCL_Spot!S27</f>
        <v>7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68.849999999999994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1.7312791169374737</v>
      </c>
      <c r="AD27">
        <f t="shared" si="1"/>
        <v>94.56107779530204</v>
      </c>
      <c r="AE27">
        <f>'IDT-1'!E27</f>
        <v>0</v>
      </c>
      <c r="AF27" s="26"/>
      <c r="AG27">
        <f t="shared" si="2"/>
        <v>94.56107779530204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2.1133353492591476</v>
      </c>
      <c r="F28">
        <f>GT_Spot!S28</f>
        <v>0</v>
      </c>
      <c r="G28">
        <f>PPCL_NG!S28</f>
        <v>36.36</v>
      </c>
      <c r="H28">
        <f>PPCL_Spot!S28</f>
        <v>7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68.849999999999994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1.2873813510734804</v>
      </c>
      <c r="AD28">
        <f t="shared" si="1"/>
        <v>145.00595399818565</v>
      </c>
      <c r="AE28">
        <f>'IDT-1'!E28</f>
        <v>0</v>
      </c>
      <c r="AF28" s="26"/>
      <c r="AG28">
        <f t="shared" si="2"/>
        <v>145.00595399818565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2.1133353492591476</v>
      </c>
      <c r="F29">
        <f>GT_Spot!S29</f>
        <v>0</v>
      </c>
      <c r="G29">
        <f>PPCL_NG!S29</f>
        <v>36.36</v>
      </c>
      <c r="H29">
        <f>PPCL_Spot!S29</f>
        <v>7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68.849999999999994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1.2873813510734804</v>
      </c>
      <c r="AD29">
        <f t="shared" si="1"/>
        <v>145.00595399818565</v>
      </c>
      <c r="AE29">
        <f>'IDT-1'!E29</f>
        <v>0</v>
      </c>
      <c r="AF29" s="26"/>
      <c r="AG29">
        <f t="shared" si="2"/>
        <v>145.00595399818565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2.1133353492591476</v>
      </c>
      <c r="F30">
        <f>GT_Spot!S30</f>
        <v>0</v>
      </c>
      <c r="G30">
        <f>PPCL_NG!S30</f>
        <v>36.36</v>
      </c>
      <c r="H30">
        <f>PPCL_Spot!S30</f>
        <v>7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68.849999999999994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1.2873813510734804</v>
      </c>
      <c r="AD30">
        <f t="shared" si="1"/>
        <v>145.00595399818565</v>
      </c>
      <c r="AE30">
        <f>'IDT-1'!E30</f>
        <v>0</v>
      </c>
      <c r="AF30" s="26"/>
      <c r="AG30">
        <f t="shared" si="2"/>
        <v>145.00595399818565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2.1133353492591476</v>
      </c>
      <c r="F31">
        <f>GT_Spot!S31</f>
        <v>0</v>
      </c>
      <c r="G31">
        <f>PPCL_NG!S31</f>
        <v>36.36</v>
      </c>
      <c r="H31">
        <f>PPCL_Spot!S31</f>
        <v>7</v>
      </c>
      <c r="I31">
        <f>Bawana_NG!S31</f>
        <v>31.001448076796272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68.77000000000001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1.2866900941492878</v>
      </c>
      <c r="AD31">
        <f t="shared" si="1"/>
        <v>144.92809333190613</v>
      </c>
      <c r="AE31">
        <f>'IDT-1'!E31</f>
        <v>0</v>
      </c>
      <c r="AF31" s="26"/>
      <c r="AG31">
        <f t="shared" si="2"/>
        <v>144.92809333190613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2.1137157107231923</v>
      </c>
      <c r="F32">
        <f>GT_Spot!S32</f>
        <v>0</v>
      </c>
      <c r="G32">
        <f>PPCL_NG!S32</f>
        <v>36.36</v>
      </c>
      <c r="H32">
        <f>PPCL_Spot!S32</f>
        <v>7</v>
      </c>
      <c r="I32">
        <f>Bawana_NG!S32</f>
        <v>31.001448076796272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68.77000000000001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1.5530372669960308</v>
      </c>
      <c r="AD32">
        <f t="shared" si="1"/>
        <v>114.66212652052343</v>
      </c>
      <c r="AE32">
        <f>'IDT-1'!E32</f>
        <v>0</v>
      </c>
      <c r="AF32" s="26"/>
      <c r="AG32">
        <f t="shared" si="2"/>
        <v>114.66212652052343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2.1137157107231923</v>
      </c>
      <c r="F33">
        <f>GT_Spot!S33</f>
        <v>0</v>
      </c>
      <c r="G33">
        <f>PPCL_NG!S33</f>
        <v>36.36</v>
      </c>
      <c r="H33">
        <f>PPCL_Spot!S33</f>
        <v>7</v>
      </c>
      <c r="I33">
        <f>Bawana_NG!S33</f>
        <v>31.001448076796272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68.77000000000001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1.2866934413301714</v>
      </c>
      <c r="AD33">
        <f t="shared" si="1"/>
        <v>144.9284703461893</v>
      </c>
      <c r="AE33">
        <f>'IDT-1'!E33</f>
        <v>0</v>
      </c>
      <c r="AF33" s="26"/>
      <c r="AG33">
        <f t="shared" si="2"/>
        <v>144.9284703461893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2.1137157107231923</v>
      </c>
      <c r="F34">
        <f>GT_Spot!S34</f>
        <v>0</v>
      </c>
      <c r="G34">
        <f>PPCL_NG!S34</f>
        <v>36.36</v>
      </c>
      <c r="H34">
        <f>PPCL_Spot!S34</f>
        <v>7</v>
      </c>
      <c r="I34">
        <f>Bawana_NG!S34</f>
        <v>31.001448076796272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68.77000000000001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1.6265494413301713</v>
      </c>
      <c r="AD34">
        <f t="shared" si="1"/>
        <v>183.20861434618928</v>
      </c>
      <c r="AE34">
        <f>'IDT-1'!E34</f>
        <v>0</v>
      </c>
      <c r="AF34" s="26"/>
      <c r="AG34">
        <f t="shared" si="2"/>
        <v>183.20861434618928</v>
      </c>
      <c r="AI34" s="75">
        <f>PXIL!K34</f>
        <v>0</v>
      </c>
      <c r="AJ34" s="75">
        <f>PXIL!Q34</f>
        <v>0</v>
      </c>
      <c r="AK34" s="75">
        <f>RTM_IEX!K34</f>
        <v>38.619999999999997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2.1133353492591476</v>
      </c>
      <c r="F35">
        <f>GT_Spot!S35</f>
        <v>0</v>
      </c>
      <c r="G35">
        <f>PPCL_NG!S35</f>
        <v>36.36</v>
      </c>
      <c r="H35">
        <f>PPCL_Spot!S35</f>
        <v>6.5578140619793404</v>
      </c>
      <c r="I35">
        <f>Bawana_NG!S35</f>
        <v>31.001448076796272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68.77000000000001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1.282798857894706</v>
      </c>
      <c r="AD35">
        <f t="shared" si="1"/>
        <v>144.48979863014006</v>
      </c>
      <c r="AE35">
        <f>'IDT-1'!E35</f>
        <v>0</v>
      </c>
      <c r="AF35" s="26"/>
      <c r="AG35">
        <f t="shared" si="2"/>
        <v>144.48979863014006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36.36</v>
      </c>
      <c r="H36">
        <f>PPCL_Spot!S36</f>
        <v>6.5578140619793404</v>
      </c>
      <c r="I36">
        <f>Bawana_NG!S36</f>
        <v>31.001448076796272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68.77000000000001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1.8350868578947059</v>
      </c>
      <c r="AD36">
        <f t="shared" si="1"/>
        <v>206.69751063014004</v>
      </c>
      <c r="AE36">
        <f>'IDT-1'!E36</f>
        <v>0</v>
      </c>
      <c r="AF36" s="26"/>
      <c r="AG36">
        <f t="shared" si="2"/>
        <v>206.69751063014004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62.76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2.1133353492591476</v>
      </c>
      <c r="F37">
        <f>GT_Spot!S37</f>
        <v>0</v>
      </c>
      <c r="G37">
        <f>PPCL_NG!S37</f>
        <v>36.36</v>
      </c>
      <c r="H37">
        <f>PPCL_Spot!S37</f>
        <v>6.5578140619793404</v>
      </c>
      <c r="I37">
        <f>Bawana_NG!S37</f>
        <v>31.001448076796272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68.77000000000001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1.7926708578947061</v>
      </c>
      <c r="AD37">
        <f t="shared" si="1"/>
        <v>201.91992663014005</v>
      </c>
      <c r="AE37">
        <f>'IDT-1'!E37</f>
        <v>0</v>
      </c>
      <c r="AF37" s="26"/>
      <c r="AG37">
        <f t="shared" si="2"/>
        <v>201.91992663014005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57.94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36.36</v>
      </c>
      <c r="H38">
        <f>PPCL_Spot!S38</f>
        <v>6.5578140619793404</v>
      </c>
      <c r="I38">
        <f>Bawana_NG!S38</f>
        <v>31.001448076796272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68.77000000000001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1.4527268578947061</v>
      </c>
      <c r="AD38">
        <f t="shared" si="1"/>
        <v>163.62987063014006</v>
      </c>
      <c r="AE38">
        <f>'IDT-1'!E38</f>
        <v>0</v>
      </c>
      <c r="AF38" s="26"/>
      <c r="AG38">
        <f t="shared" si="2"/>
        <v>163.62987063014006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19.309999999999999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36.36</v>
      </c>
      <c r="H39">
        <f>PPCL_Spot!S39</f>
        <v>6.5578140619793404</v>
      </c>
      <c r="I39">
        <f>Bawana_NG!S39</f>
        <v>31.001448076796272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68.830000000000013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1.7080248101172646</v>
      </c>
      <c r="AD39">
        <f t="shared" si="1"/>
        <v>192.38570361229915</v>
      </c>
      <c r="AE39">
        <f>'IDT-1'!E39</f>
        <v>0</v>
      </c>
      <c r="AF39" s="26"/>
      <c r="AG39">
        <f t="shared" si="2"/>
        <v>237.38570361229915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28.97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36.36</v>
      </c>
      <c r="H40">
        <f>PPCL_Spot!S40</f>
        <v>6.5578140619793404</v>
      </c>
      <c r="I40">
        <f>Bawana_NG!S40</f>
        <v>31.001448076796272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68.830000000000013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1.7505288101172645</v>
      </c>
      <c r="AD40">
        <f t="shared" si="1"/>
        <v>197.17319961229913</v>
      </c>
      <c r="AE40">
        <f>'IDT-1'!E40</f>
        <v>0</v>
      </c>
      <c r="AF40" s="26"/>
      <c r="AG40">
        <f t="shared" si="2"/>
        <v>242.17319961229913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33.799999999999997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36.36</v>
      </c>
      <c r="H41">
        <f>PPCL_Spot!S41</f>
        <v>6.5578140619793404</v>
      </c>
      <c r="I41">
        <f>Bawana_NG!S41</f>
        <v>31.001448076796272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68.830000000000013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2.0053768101172644</v>
      </c>
      <c r="AD41">
        <f t="shared" si="1"/>
        <v>225.87835161229913</v>
      </c>
      <c r="AE41">
        <f>'IDT-1'!E41</f>
        <v>0</v>
      </c>
      <c r="AF41" s="26"/>
      <c r="AG41">
        <f t="shared" si="2"/>
        <v>270.87835161229913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62.76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2.0944662836407617</v>
      </c>
      <c r="F42">
        <f>GT_Spot!S42</f>
        <v>0</v>
      </c>
      <c r="G42">
        <f>PPCL_NG!S42</f>
        <v>36.36</v>
      </c>
      <c r="H42">
        <f>PPCL_Spot!S42</f>
        <v>6.5578140619793404</v>
      </c>
      <c r="I42">
        <f>Bawana_NG!S42</f>
        <v>31.001448076796272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1.7937368101172644</v>
      </c>
      <c r="AD42">
        <f t="shared" si="1"/>
        <v>202.03999161229913</v>
      </c>
      <c r="AE42">
        <f>'IDT-1'!E42</f>
        <v>0</v>
      </c>
      <c r="AF42" s="26"/>
      <c r="AG42">
        <f t="shared" si="2"/>
        <v>247.03999161229913</v>
      </c>
      <c r="AI42" s="75">
        <f>PXIL!K42</f>
        <v>0</v>
      </c>
      <c r="AJ42" s="75">
        <f>PXIL!Q42</f>
        <v>0</v>
      </c>
      <c r="AK42" s="75">
        <f>RTM_IEX!K42</f>
        <v>28.97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9.66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2.0944662836407617</v>
      </c>
      <c r="F43">
        <f>GT_Spot!S43</f>
        <v>0</v>
      </c>
      <c r="G43">
        <f>PPCL_NG!S43</f>
        <v>36.36</v>
      </c>
      <c r="H43">
        <f>PPCL_Spot!S43</f>
        <v>6.5578140619793404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2.3035080670414567</v>
      </c>
      <c r="AD43">
        <f t="shared" si="1"/>
        <v>259.45877227857864</v>
      </c>
      <c r="AE43">
        <f>'IDT-1'!E43</f>
        <v>0</v>
      </c>
      <c r="AF43" s="26"/>
      <c r="AG43">
        <f t="shared" si="2"/>
        <v>304.45877227857864</v>
      </c>
      <c r="AI43" s="75">
        <f>PXIL!K43</f>
        <v>0</v>
      </c>
      <c r="AJ43" s="75">
        <f>PXIL!Q43</f>
        <v>0</v>
      </c>
      <c r="AK43" s="75">
        <f>RTM_IEX!K43</f>
        <v>38.619999999999997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57.94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2.0944662836407617</v>
      </c>
      <c r="F44">
        <f>GT_Spot!S44</f>
        <v>0</v>
      </c>
      <c r="G44">
        <f>PPCL_NG!S44</f>
        <v>36.36</v>
      </c>
      <c r="H44">
        <f>PPCL_Spot!S44</f>
        <v>6.5578140619793404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2.1773160670414571</v>
      </c>
      <c r="AD44">
        <f t="shared" si="1"/>
        <v>245.24496427857864</v>
      </c>
      <c r="AE44">
        <f>'IDT-1'!E44</f>
        <v>0</v>
      </c>
      <c r="AF44" s="26"/>
      <c r="AG44">
        <f t="shared" si="2"/>
        <v>290.24496427857866</v>
      </c>
      <c r="AI44" s="75">
        <f>PXIL!K44</f>
        <v>0</v>
      </c>
      <c r="AJ44" s="75">
        <f>PXIL!Q44</f>
        <v>0</v>
      </c>
      <c r="AK44" s="75">
        <f>RTM_IEX!K44</f>
        <v>19.309999999999999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62.76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36.36</v>
      </c>
      <c r="H45">
        <f>PPCL_Spot!S45</f>
        <v>6.64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68.970000000000013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2.3897673032960389</v>
      </c>
      <c r="AD45">
        <f t="shared" si="1"/>
        <v>269.17469898034477</v>
      </c>
      <c r="AE45">
        <f>'IDT-1'!E45</f>
        <v>0</v>
      </c>
      <c r="AF45" s="26"/>
      <c r="AG45">
        <f t="shared" si="2"/>
        <v>314.17469898034477</v>
      </c>
      <c r="AI45" s="75">
        <f>PXIL!K45</f>
        <v>0</v>
      </c>
      <c r="AJ45" s="75">
        <f>PXIL!Q45</f>
        <v>0</v>
      </c>
      <c r="AK45" s="75">
        <f>RTM_IEX!K45</f>
        <v>28.97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77.25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36.36</v>
      </c>
      <c r="H46">
        <f>PPCL_Spot!S46</f>
        <v>6.64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68.970000000000013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1.8373913032960392</v>
      </c>
      <c r="AD46">
        <f t="shared" si="1"/>
        <v>206.95707498034477</v>
      </c>
      <c r="AE46">
        <f>'IDT-1'!E46</f>
        <v>0</v>
      </c>
      <c r="AF46" s="26"/>
      <c r="AG46">
        <f t="shared" si="2"/>
        <v>251.95707498034477</v>
      </c>
      <c r="AI46" s="75">
        <f>PXIL!K46</f>
        <v>0</v>
      </c>
      <c r="AJ46" s="75">
        <f>PXIL!Q46</f>
        <v>0</v>
      </c>
      <c r="AK46" s="75">
        <f>RTM_IEX!K46</f>
        <v>24.14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19.309999999999999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2.0944662836407617</v>
      </c>
      <c r="F47">
        <f>GT_Spot!S47</f>
        <v>0</v>
      </c>
      <c r="G47">
        <f>PPCL_NG!S47</f>
        <v>36.36</v>
      </c>
      <c r="H47">
        <f>PPCL_Spot!S47</f>
        <v>6.64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68.970000000000013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2.3047593032960392</v>
      </c>
      <c r="AD47">
        <f t="shared" si="1"/>
        <v>259.59970698034471</v>
      </c>
      <c r="AE47">
        <f>'IDT-1'!E47</f>
        <v>0</v>
      </c>
      <c r="AF47" s="26"/>
      <c r="AG47">
        <f t="shared" si="2"/>
        <v>304.59970698034471</v>
      </c>
      <c r="AI47" s="75">
        <f>PXIL!K47</f>
        <v>0</v>
      </c>
      <c r="AJ47" s="75">
        <f>PXIL!Q47</f>
        <v>0</v>
      </c>
      <c r="AK47" s="75">
        <f>RTM_IEX!K47</f>
        <v>19.309999999999999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77.25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2.0944662836407617</v>
      </c>
      <c r="F48">
        <f>GT_Spot!S48</f>
        <v>0</v>
      </c>
      <c r="G48">
        <f>PPCL_NG!S48</f>
        <v>36.36</v>
      </c>
      <c r="H48">
        <f>PPCL_Spot!S48</f>
        <v>6.64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68.970000000000013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2.3472633032960393</v>
      </c>
      <c r="AD48">
        <f t="shared" si="1"/>
        <v>264.3872029803448</v>
      </c>
      <c r="AE48">
        <f>'IDT-1'!E48</f>
        <v>0</v>
      </c>
      <c r="AF48" s="26"/>
      <c r="AG48">
        <f t="shared" si="2"/>
        <v>309.3872029803448</v>
      </c>
      <c r="AI48" s="75">
        <f>PXIL!K48</f>
        <v>0</v>
      </c>
      <c r="AJ48" s="75">
        <f>PXIL!Q48</f>
        <v>0</v>
      </c>
      <c r="AK48" s="75">
        <f>RTM_IEX!K48</f>
        <v>24.14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77.25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2.094917368256938</v>
      </c>
      <c r="F49">
        <f>GT_Spot!S49</f>
        <v>0</v>
      </c>
      <c r="G49">
        <f>PPCL_NG!S49</f>
        <v>36.36</v>
      </c>
      <c r="H49">
        <f>PPCL_Spot!S49</f>
        <v>6.64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68.970000000000013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2.3471792728406613</v>
      </c>
      <c r="AD49">
        <f t="shared" si="1"/>
        <v>264.37773809541625</v>
      </c>
      <c r="AE49">
        <f>'IDT-1'!E49</f>
        <v>0</v>
      </c>
      <c r="AF49" s="26"/>
      <c r="AG49">
        <f t="shared" si="2"/>
        <v>309.37773809541625</v>
      </c>
      <c r="AI49" s="75">
        <f>PXIL!K49</f>
        <v>0</v>
      </c>
      <c r="AJ49" s="75">
        <f>PXIL!Q49</f>
        <v>0</v>
      </c>
      <c r="AK49" s="75">
        <f>RTM_IEX!K49</f>
        <v>14.48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2.094917368256938</v>
      </c>
      <c r="F50">
        <f>GT_Spot!S50</f>
        <v>0</v>
      </c>
      <c r="G50">
        <f>PPCL_NG!S50</f>
        <v>36.36</v>
      </c>
      <c r="H50">
        <f>PPCL_Spot!S50</f>
        <v>6.64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68.970000000000013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1.8373952728406613</v>
      </c>
      <c r="AD50">
        <f t="shared" si="1"/>
        <v>206.95752209541627</v>
      </c>
      <c r="AE50">
        <f>'IDT-1'!E50</f>
        <v>0</v>
      </c>
      <c r="AF50" s="26"/>
      <c r="AG50">
        <f t="shared" si="2"/>
        <v>251.95752209541627</v>
      </c>
      <c r="AI50" s="75">
        <f>PXIL!K50</f>
        <v>0</v>
      </c>
      <c r="AJ50" s="75">
        <f>PXIL!Q50</f>
        <v>0</v>
      </c>
      <c r="AK50" s="75">
        <f>RTM_IEX!K50</f>
        <v>14.48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36.36</v>
      </c>
      <c r="H51">
        <f>PPCL_Spot!S51</f>
        <v>6.64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68.970000000000013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2.6871232728406613</v>
      </c>
      <c r="AD51">
        <f t="shared" si="1"/>
        <v>302.6677940954163</v>
      </c>
      <c r="AE51">
        <f>'IDT-1'!E51</f>
        <v>0</v>
      </c>
      <c r="AF51" s="26"/>
      <c r="AG51">
        <f t="shared" si="2"/>
        <v>347.6677940954163</v>
      </c>
      <c r="AI51" s="75">
        <f>PXIL!K51</f>
        <v>0</v>
      </c>
      <c r="AJ51" s="75">
        <f>PXIL!Q51</f>
        <v>0</v>
      </c>
      <c r="AK51" s="75">
        <f>RTM_IEX!K51</f>
        <v>57.93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82.08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2.094917368256938</v>
      </c>
      <c r="F52">
        <f>GT_Spot!S52</f>
        <v>0</v>
      </c>
      <c r="G52">
        <f>PPCL_NG!S52</f>
        <v>36.36</v>
      </c>
      <c r="H52">
        <f>PPCL_Spot!S52</f>
        <v>6.64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68.970000000000013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2.6871232728406613</v>
      </c>
      <c r="AD52">
        <f t="shared" si="1"/>
        <v>302.6677940954163</v>
      </c>
      <c r="AE52">
        <f>'IDT-1'!E52</f>
        <v>0</v>
      </c>
      <c r="AF52" s="26"/>
      <c r="AG52">
        <f t="shared" si="2"/>
        <v>347.6677940954163</v>
      </c>
      <c r="AI52" s="75">
        <f>PXIL!K52</f>
        <v>0</v>
      </c>
      <c r="AJ52" s="75">
        <f>PXIL!Q52</f>
        <v>0</v>
      </c>
      <c r="AK52" s="75">
        <f>RTM_IEX!K52</f>
        <v>57.93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82.08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36.36</v>
      </c>
      <c r="H53">
        <f>PPCL_Spot!S53</f>
        <v>6.64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68.970000000000013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2.7721312728406615</v>
      </c>
      <c r="AD53">
        <f t="shared" si="1"/>
        <v>312.24278609541625</v>
      </c>
      <c r="AE53">
        <f>'IDT-1'!E53</f>
        <v>0</v>
      </c>
      <c r="AF53" s="26"/>
      <c r="AG53">
        <f t="shared" si="2"/>
        <v>357.24278609541625</v>
      </c>
      <c r="AI53" s="75">
        <f>PXIL!K53</f>
        <v>0</v>
      </c>
      <c r="AJ53" s="75">
        <f>PXIL!Q53</f>
        <v>0</v>
      </c>
      <c r="AK53" s="75">
        <f>RTM_IEX!K53</f>
        <v>57.94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91.73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2.094917368256938</v>
      </c>
      <c r="F54">
        <f>GT_Spot!S54</f>
        <v>0</v>
      </c>
      <c r="G54">
        <f>PPCL_NG!S54</f>
        <v>36.36</v>
      </c>
      <c r="H54">
        <f>PPCL_Spot!S54</f>
        <v>6.64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68.820000000000007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2.2184352728406616</v>
      </c>
      <c r="AD54">
        <f t="shared" si="1"/>
        <v>249.87648209541632</v>
      </c>
      <c r="AE54">
        <f>'IDT-1'!E54</f>
        <v>0</v>
      </c>
      <c r="AF54" s="26"/>
      <c r="AG54">
        <f t="shared" si="2"/>
        <v>294.87648209541635</v>
      </c>
      <c r="AI54" s="75">
        <f>PXIL!K54</f>
        <v>0</v>
      </c>
      <c r="AJ54" s="75">
        <f>PXIL!Q54</f>
        <v>0</v>
      </c>
      <c r="AK54" s="75">
        <f>RTM_IEX!K54</f>
        <v>57.93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2.094917368256938</v>
      </c>
      <c r="F55">
        <f>GT_Spot!S55</f>
        <v>0</v>
      </c>
      <c r="G55">
        <f>PPCL_NG!S55</f>
        <v>36.36</v>
      </c>
      <c r="H55">
        <f>PPCL_Spot!S55</f>
        <v>6.64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68.540000000000006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2.7258432728406614</v>
      </c>
      <c r="AD55">
        <f t="shared" si="1"/>
        <v>307.02907409541626</v>
      </c>
      <c r="AE55">
        <f>'IDT-1'!E55</f>
        <v>0</v>
      </c>
      <c r="AF55" s="26"/>
      <c r="AG55">
        <f t="shared" si="2"/>
        <v>352.02907409541626</v>
      </c>
      <c r="AI55" s="75">
        <f>PXIL!K55</f>
        <v>0</v>
      </c>
      <c r="AJ55" s="75">
        <f>PXIL!Q55</f>
        <v>0</v>
      </c>
      <c r="AK55" s="75">
        <f>RTM_IEX!K55</f>
        <v>57.94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86.9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2.094917368256938</v>
      </c>
      <c r="F56">
        <f>GT_Spot!S56</f>
        <v>0</v>
      </c>
      <c r="G56">
        <f>PPCL_NG!S56</f>
        <v>36.36</v>
      </c>
      <c r="H56">
        <f>PPCL_Spot!S56</f>
        <v>6.64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68.540000000000006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2.7258432728406614</v>
      </c>
      <c r="AD56">
        <f t="shared" si="1"/>
        <v>307.02907409541626</v>
      </c>
      <c r="AE56">
        <f>'IDT-1'!E56</f>
        <v>0</v>
      </c>
      <c r="AF56" s="26"/>
      <c r="AG56">
        <f t="shared" si="2"/>
        <v>352.02907409541626</v>
      </c>
      <c r="AI56" s="75">
        <f>PXIL!K56</f>
        <v>0</v>
      </c>
      <c r="AJ56" s="75">
        <f>PXIL!Q56</f>
        <v>0</v>
      </c>
      <c r="AK56" s="75">
        <f>RTM_IEX!K56</f>
        <v>57.94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86.9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36.36</v>
      </c>
      <c r="H57">
        <f>PPCL_Spot!S57</f>
        <v>6.64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68.540000000000006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2.428403272840661</v>
      </c>
      <c r="AD57">
        <f t="shared" si="1"/>
        <v>273.52651409541625</v>
      </c>
      <c r="AE57">
        <f>'IDT-1'!E57</f>
        <v>0</v>
      </c>
      <c r="AF57" s="26"/>
      <c r="AG57">
        <f t="shared" si="2"/>
        <v>318.52651409541625</v>
      </c>
      <c r="AI57" s="75">
        <f>PXIL!K57</f>
        <v>0</v>
      </c>
      <c r="AJ57" s="75">
        <f>PXIL!Q57</f>
        <v>0</v>
      </c>
      <c r="AK57" s="75">
        <f>RTM_IEX!K57</f>
        <v>14.48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96.56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36.36</v>
      </c>
      <c r="H58">
        <f>PPCL_Spot!S58</f>
        <v>5.5322128851540615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68.540000000000006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2.2063107462300171</v>
      </c>
      <c r="AD58">
        <f t="shared" si="1"/>
        <v>248.51081950718097</v>
      </c>
      <c r="AE58">
        <f>'IDT-1'!E58</f>
        <v>0</v>
      </c>
      <c r="AF58" s="26"/>
      <c r="AG58">
        <f t="shared" si="2"/>
        <v>293.51081950718094</v>
      </c>
      <c r="AI58" s="75">
        <f>PXIL!K58</f>
        <v>0</v>
      </c>
      <c r="AJ58" s="75">
        <f>PXIL!Q58</f>
        <v>0</v>
      </c>
      <c r="AK58" s="75">
        <f>RTM_IEX!K58</f>
        <v>57.94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28.97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1.55</v>
      </c>
      <c r="F59">
        <f>GT_Spot!S59</f>
        <v>0</v>
      </c>
      <c r="G59">
        <f>PPCL_NG!S59</f>
        <v>36.36</v>
      </c>
      <c r="H59">
        <f>PPCL_Spot!S59</f>
        <v>3.8015206082432975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68.540000000000006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2.8659973813525412</v>
      </c>
      <c r="AD59">
        <f t="shared" si="1"/>
        <v>322.81552322689078</v>
      </c>
      <c r="AE59">
        <f>'IDT-1'!E59</f>
        <v>0</v>
      </c>
      <c r="AF59" s="26"/>
      <c r="AG59">
        <f t="shared" si="2"/>
        <v>322.81552322689078</v>
      </c>
      <c r="AI59" s="75">
        <f>PXIL!K59</f>
        <v>0</v>
      </c>
      <c r="AJ59" s="75">
        <f>PXIL!Q59</f>
        <v>0</v>
      </c>
      <c r="AK59" s="75">
        <f>RTM_IEX!K59</f>
        <v>28.97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135.18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1.55</v>
      </c>
      <c r="F60">
        <f>GT_Spot!S60</f>
        <v>0</v>
      </c>
      <c r="G60">
        <f>PPCL_NG!S60</f>
        <v>36.36</v>
      </c>
      <c r="H60">
        <f>PPCL_Spot!S60</f>
        <v>3.8015206082432975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68.540000000000006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2.8659973813525412</v>
      </c>
      <c r="AD60">
        <f t="shared" si="1"/>
        <v>322.81552322689078</v>
      </c>
      <c r="AE60">
        <f>'IDT-1'!E60</f>
        <v>0</v>
      </c>
      <c r="AF60" s="26"/>
      <c r="AG60">
        <f t="shared" si="2"/>
        <v>322.81552322689078</v>
      </c>
      <c r="AI60" s="75">
        <f>PXIL!K60</f>
        <v>0</v>
      </c>
      <c r="AJ60" s="75">
        <f>PXIL!Q60</f>
        <v>0</v>
      </c>
      <c r="AK60" s="75">
        <f>RTM_IEX!K60</f>
        <v>28.97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135.18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1.55</v>
      </c>
      <c r="F61">
        <f>GT_Spot!S61</f>
        <v>0</v>
      </c>
      <c r="G61">
        <f>PPCL_NG!S61</f>
        <v>36.36</v>
      </c>
      <c r="H61">
        <f>PPCL_Spot!S61</f>
        <v>3.8015206082432975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68.540000000000006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2.8234933813525411</v>
      </c>
      <c r="AD61">
        <f t="shared" si="1"/>
        <v>318.02802722689074</v>
      </c>
      <c r="AE61">
        <f>'IDT-1'!E61</f>
        <v>0</v>
      </c>
      <c r="AF61" s="26"/>
      <c r="AG61">
        <f t="shared" si="2"/>
        <v>318.02802722689074</v>
      </c>
      <c r="AI61" s="75">
        <f>PXIL!K61</f>
        <v>0</v>
      </c>
      <c r="AJ61" s="75">
        <f>PXIL!Q61</f>
        <v>0</v>
      </c>
      <c r="AK61" s="75">
        <f>RTM_IEX!K61</f>
        <v>28.97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130.35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1.55</v>
      </c>
      <c r="F62">
        <f>GT_Spot!S62</f>
        <v>0</v>
      </c>
      <c r="G62">
        <f>PPCL_NG!S62</f>
        <v>36.36</v>
      </c>
      <c r="H62">
        <f>PPCL_Spot!S62</f>
        <v>3.3484779645615621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68.430000000000007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2.6486986060881419</v>
      </c>
      <c r="AD62">
        <f t="shared" si="1"/>
        <v>298.33977935847344</v>
      </c>
      <c r="AE62">
        <f>'IDT-1'!E62</f>
        <v>0</v>
      </c>
      <c r="AF62" s="26"/>
      <c r="AG62">
        <f t="shared" si="2"/>
        <v>298.33977935847344</v>
      </c>
      <c r="AI62" s="75">
        <f>PXIL!K62</f>
        <v>0</v>
      </c>
      <c r="AJ62" s="75">
        <f>PXIL!Q62</f>
        <v>0</v>
      </c>
      <c r="AK62" s="75">
        <f>RTM_IEX!K62</f>
        <v>82.08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57.94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1.5085541015001596</v>
      </c>
      <c r="F63">
        <f>GT_Spot!S63</f>
        <v>0</v>
      </c>
      <c r="G63">
        <f>PPCL_NG!S63</f>
        <v>36.36</v>
      </c>
      <c r="H63">
        <f>PPCL_Spot!S63</f>
        <v>3.3484779645615621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2.9434858821813434</v>
      </c>
      <c r="AD63">
        <f t="shared" si="1"/>
        <v>331.54354618388038</v>
      </c>
      <c r="AE63">
        <f>'IDT-1'!E63</f>
        <v>0</v>
      </c>
      <c r="AF63" s="26"/>
      <c r="AG63">
        <f t="shared" si="2"/>
        <v>331.54354618388038</v>
      </c>
      <c r="AI63" s="75">
        <f>PXIL!K63</f>
        <v>0</v>
      </c>
      <c r="AJ63" s="75">
        <f>PXIL!Q63</f>
        <v>0</v>
      </c>
      <c r="AK63" s="75">
        <f>RTM_IEX!K63</f>
        <v>38.619999999999997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135.18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1.5085541015001596</v>
      </c>
      <c r="F64">
        <f>GT_Spot!S64</f>
        <v>0</v>
      </c>
      <c r="G64">
        <f>PPCL_NG!S64</f>
        <v>36.36</v>
      </c>
      <c r="H64">
        <f>PPCL_Spot!S64</f>
        <v>3.3484779645615621</v>
      </c>
      <c r="I64">
        <f>Bawana_NG!S64</f>
        <v>31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2.9434858821813434</v>
      </c>
      <c r="AD64">
        <f t="shared" si="1"/>
        <v>331.54354618388038</v>
      </c>
      <c r="AE64">
        <f>'IDT-1'!E64</f>
        <v>0</v>
      </c>
      <c r="AF64" s="26"/>
      <c r="AG64">
        <f t="shared" si="2"/>
        <v>331.54354618388038</v>
      </c>
      <c r="AI64" s="75">
        <f>PXIL!K64</f>
        <v>0</v>
      </c>
      <c r="AJ64" s="75">
        <f>PXIL!Q64</f>
        <v>0</v>
      </c>
      <c r="AK64" s="75">
        <f>RTM_IEX!K64</f>
        <v>38.619999999999997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135.18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1.5085541015001596</v>
      </c>
      <c r="F65">
        <f>GT_Spot!S65</f>
        <v>0</v>
      </c>
      <c r="G65">
        <f>PPCL_NG!S65</f>
        <v>36.36</v>
      </c>
      <c r="H65">
        <f>PPCL_Spot!S65</f>
        <v>3.3484779645615621</v>
      </c>
      <c r="I65">
        <f>Bawana_NG!S65</f>
        <v>29.66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67.02000000000001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2.9213978821813438</v>
      </c>
      <c r="AD65">
        <f t="shared" si="1"/>
        <v>329.05563418388039</v>
      </c>
      <c r="AE65">
        <f>'IDT-1'!E65</f>
        <v>0</v>
      </c>
      <c r="AF65" s="26"/>
      <c r="AG65">
        <f t="shared" si="2"/>
        <v>329.05563418388039</v>
      </c>
      <c r="AI65" s="75">
        <f>PXIL!K65</f>
        <v>0</v>
      </c>
      <c r="AJ65" s="75">
        <f>PXIL!Q65</f>
        <v>0</v>
      </c>
      <c r="AK65" s="75">
        <f>RTM_IEX!K65</f>
        <v>38.619999999999997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135.18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1.5085541015001596</v>
      </c>
      <c r="F66">
        <f>GT_Spot!S66</f>
        <v>0</v>
      </c>
      <c r="G66">
        <f>PPCL_NG!S66</f>
        <v>36.36</v>
      </c>
      <c r="H66">
        <f>PPCL_Spot!S66</f>
        <v>3.3484779645615621</v>
      </c>
      <c r="I66">
        <f>Bawana_NG!S66</f>
        <v>29.66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67.02000000000001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2.5391258821813434</v>
      </c>
      <c r="AD66">
        <f t="shared" si="1"/>
        <v>285.99790618388039</v>
      </c>
      <c r="AE66">
        <f>'IDT-1'!E66</f>
        <v>0</v>
      </c>
      <c r="AF66" s="26"/>
      <c r="AG66">
        <f t="shared" si="2"/>
        <v>285.99790618388039</v>
      </c>
      <c r="AI66" s="75">
        <f>PXIL!K66</f>
        <v>0</v>
      </c>
      <c r="AJ66" s="75">
        <f>PXIL!Q66</f>
        <v>0</v>
      </c>
      <c r="AK66" s="75">
        <f>RTM_IEX!K66</f>
        <v>72.42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57.94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1.5085541015001596</v>
      </c>
      <c r="F67">
        <f>GT_Spot!S67</f>
        <v>0</v>
      </c>
      <c r="G67">
        <f>PPCL_NG!S67</f>
        <v>36.36</v>
      </c>
      <c r="H67">
        <f>PPCL_Spot!S67</f>
        <v>3.3484779645615621</v>
      </c>
      <c r="I67">
        <f>Bawana_NG!S67</f>
        <v>29.66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66.530000000000015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2.8321658821813434</v>
      </c>
      <c r="AD67">
        <f t="shared" si="1"/>
        <v>319.00486618388038</v>
      </c>
      <c r="AE67">
        <f>'IDT-1'!E67</f>
        <v>0</v>
      </c>
      <c r="AF67" s="26"/>
      <c r="AG67">
        <f t="shared" si="2"/>
        <v>319.00486618388038</v>
      </c>
      <c r="AI67" s="75">
        <f>PXIL!K67</f>
        <v>0</v>
      </c>
      <c r="AJ67" s="75">
        <f>PXIL!Q67</f>
        <v>0</v>
      </c>
      <c r="AK67" s="75">
        <f>RTM_IEX!K67</f>
        <v>38.619999999999997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125.53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1.5085541015001596</v>
      </c>
      <c r="F68">
        <f>GT_Spot!S68</f>
        <v>0</v>
      </c>
      <c r="G68">
        <f>PPCL_NG!S68</f>
        <v>36.36</v>
      </c>
      <c r="H68">
        <f>PPCL_Spot!S68</f>
        <v>3.3484779645615621</v>
      </c>
      <c r="I68">
        <f>Bawana_NG!S68</f>
        <v>29.66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66.710000000000008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2.8337498821813432</v>
      </c>
      <c r="AD68">
        <f t="shared" ref="AD68:AD98" si="4">SUM(B68:AB68,AI68:AR68)-AC68</f>
        <v>319.18328218388041</v>
      </c>
      <c r="AE68">
        <f>'IDT-1'!E68</f>
        <v>0</v>
      </c>
      <c r="AF68" s="26"/>
      <c r="AG68">
        <f t="shared" ref="AG68:AG98" si="5">SUM(AD68:AF68)+AT68</f>
        <v>319.18328218388041</v>
      </c>
      <c r="AI68" s="75">
        <f>PXIL!K68</f>
        <v>0</v>
      </c>
      <c r="AJ68" s="75">
        <f>PXIL!Q68</f>
        <v>0</v>
      </c>
      <c r="AK68" s="75">
        <f>RTM_IEX!K68</f>
        <v>38.619999999999997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125.53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1.5085541015001596</v>
      </c>
      <c r="F69">
        <f>GT_Spot!S69</f>
        <v>0</v>
      </c>
      <c r="G69">
        <f>PPCL_NG!S69</f>
        <v>36.36</v>
      </c>
      <c r="H69">
        <f>PPCL_Spot!S69</f>
        <v>3.3484779645615621</v>
      </c>
      <c r="I69">
        <f>Bawana_NG!S69</f>
        <v>29.66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66.990000000000009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2.7512058821813432</v>
      </c>
      <c r="AD69">
        <f t="shared" si="4"/>
        <v>309.88582618388034</v>
      </c>
      <c r="AE69">
        <f>'IDT-1'!E69</f>
        <v>0</v>
      </c>
      <c r="AF69" s="26"/>
      <c r="AG69">
        <f t="shared" si="5"/>
        <v>309.88582618388034</v>
      </c>
      <c r="AI69" s="75">
        <f>PXIL!K69</f>
        <v>0</v>
      </c>
      <c r="AJ69" s="75">
        <f>PXIL!Q69</f>
        <v>0</v>
      </c>
      <c r="AK69" s="75">
        <f>RTM_IEX!K69</f>
        <v>38.619999999999997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115.87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1.5085541015001596</v>
      </c>
      <c r="F70">
        <f>GT_Spot!S70</f>
        <v>0</v>
      </c>
      <c r="G70">
        <f>PPCL_NG!S70</f>
        <v>36.36</v>
      </c>
      <c r="H70">
        <f>PPCL_Spot!S70</f>
        <v>4.2600000000000007</v>
      </c>
      <c r="I70">
        <f>Bawana_NG!S70</f>
        <v>29.66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67.350000000000009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2.380035276093202</v>
      </c>
      <c r="AD70">
        <f t="shared" si="4"/>
        <v>268.07851882540695</v>
      </c>
      <c r="AE70">
        <f>'IDT-1'!E70</f>
        <v>0</v>
      </c>
      <c r="AF70" s="26"/>
      <c r="AG70">
        <f t="shared" si="5"/>
        <v>268.07851882540695</v>
      </c>
      <c r="AI70" s="75">
        <f>PXIL!K70</f>
        <v>0</v>
      </c>
      <c r="AJ70" s="75">
        <f>PXIL!Q70</f>
        <v>0</v>
      </c>
      <c r="AK70" s="75">
        <f>RTM_IEX!K70</f>
        <v>62.76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48.28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1.5085541015001596</v>
      </c>
      <c r="F71">
        <f>GT_Spot!S71</f>
        <v>0</v>
      </c>
      <c r="G71">
        <f>PPCL_NG!S71</f>
        <v>36.36</v>
      </c>
      <c r="H71">
        <f>PPCL_Spot!S71</f>
        <v>4.2600000000000007</v>
      </c>
      <c r="I71">
        <f>Bawana_NG!S71</f>
        <v>29.66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67.800000000000011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2.8089472760932015</v>
      </c>
      <c r="AD71">
        <f t="shared" si="4"/>
        <v>316.38960682540693</v>
      </c>
      <c r="AE71">
        <f>'IDT-1'!E71</f>
        <v>0</v>
      </c>
      <c r="AF71" s="26"/>
      <c r="AG71">
        <f t="shared" si="5"/>
        <v>316.38960682540693</v>
      </c>
      <c r="AI71" s="75">
        <f>PXIL!K71</f>
        <v>0</v>
      </c>
      <c r="AJ71" s="75">
        <f>PXIL!Q71</f>
        <v>0</v>
      </c>
      <c r="AK71" s="75">
        <f>RTM_IEX!K71</f>
        <v>53.11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106.22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2.0953974895397489</v>
      </c>
      <c r="F72">
        <f>GT_Spot!S72</f>
        <v>0</v>
      </c>
      <c r="G72">
        <f>PPCL_NG!S72</f>
        <v>36.36</v>
      </c>
      <c r="H72">
        <f>PPCL_Spot!S72</f>
        <v>7</v>
      </c>
      <c r="I72">
        <f>Bawana_NG!S72</f>
        <v>29.66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67.980000000000018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2.6697914979079505</v>
      </c>
      <c r="AD72">
        <f t="shared" si="4"/>
        <v>300.71560599163183</v>
      </c>
      <c r="AE72">
        <f>'IDT-1'!E72</f>
        <v>0</v>
      </c>
      <c r="AF72" s="26"/>
      <c r="AG72">
        <f t="shared" si="5"/>
        <v>300.71560599163183</v>
      </c>
      <c r="AI72" s="75">
        <f>PXIL!K72</f>
        <v>0</v>
      </c>
      <c r="AJ72" s="75">
        <f>PXIL!Q72</f>
        <v>0</v>
      </c>
      <c r="AK72" s="75">
        <f>RTM_IEX!K72</f>
        <v>43.45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96.56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2.0953974895397489</v>
      </c>
      <c r="F73">
        <f>GT_Spot!S73</f>
        <v>0</v>
      </c>
      <c r="G73">
        <f>PPCL_NG!S73</f>
        <v>36.36</v>
      </c>
      <c r="H73">
        <f>PPCL_Spot!S73</f>
        <v>7</v>
      </c>
      <c r="I73">
        <f>Bawana_NG!S73</f>
        <v>29.66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68.050000000000011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2.50039149790795</v>
      </c>
      <c r="AD73">
        <f t="shared" si="4"/>
        <v>281.63500599163183</v>
      </c>
      <c r="AE73">
        <f>'IDT-1'!E73</f>
        <v>0</v>
      </c>
      <c r="AF73" s="26"/>
      <c r="AG73">
        <f t="shared" si="5"/>
        <v>281.63500599163183</v>
      </c>
      <c r="AI73" s="75">
        <f>PXIL!K73</f>
        <v>0</v>
      </c>
      <c r="AJ73" s="75">
        <f>PXIL!Q73</f>
        <v>0</v>
      </c>
      <c r="AK73" s="75">
        <f>RTM_IEX!K73</f>
        <v>43.45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77.239999999999995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2.0953974895397489</v>
      </c>
      <c r="F74">
        <f>GT_Spot!S74</f>
        <v>0</v>
      </c>
      <c r="G74">
        <f>PPCL_NG!S74</f>
        <v>36.36</v>
      </c>
      <c r="H74">
        <f>PPCL_Spot!S74</f>
        <v>7</v>
      </c>
      <c r="I74">
        <f>Bawana_NG!S74</f>
        <v>29.66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68.050000000000011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2.3305514979079502</v>
      </c>
      <c r="AD74">
        <f t="shared" si="4"/>
        <v>262.50484599163184</v>
      </c>
      <c r="AE74">
        <f>'IDT-1'!E74</f>
        <v>0</v>
      </c>
      <c r="AF74" s="26"/>
      <c r="AG74">
        <f t="shared" si="5"/>
        <v>262.50484599163184</v>
      </c>
      <c r="AI74" s="75">
        <f>PXIL!K74</f>
        <v>0</v>
      </c>
      <c r="AJ74" s="75">
        <f>PXIL!Q74</f>
        <v>0</v>
      </c>
      <c r="AK74" s="75">
        <f>RTM_IEX!K74</f>
        <v>82.08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19.309999999999999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1.6780550223928343</v>
      </c>
      <c r="F75">
        <f>GT_Spot!S75</f>
        <v>0</v>
      </c>
      <c r="G75">
        <f>PPCL_NG!S75</f>
        <v>36.36</v>
      </c>
      <c r="H75">
        <f>PPCL_Spot!S75</f>
        <v>5.2999999999999989</v>
      </c>
      <c r="I75">
        <f>Bawana_NG!S75</f>
        <v>29.66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67.33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1.9657268841970572</v>
      </c>
      <c r="AD75">
        <f t="shared" si="4"/>
        <v>221.41232813819579</v>
      </c>
      <c r="AE75">
        <f>'IDT-1'!E75</f>
        <v>0</v>
      </c>
      <c r="AF75" s="26"/>
      <c r="AG75">
        <f t="shared" si="5"/>
        <v>221.41232813819579</v>
      </c>
      <c r="AI75" s="75">
        <f>PXIL!K75</f>
        <v>0</v>
      </c>
      <c r="AJ75" s="75">
        <f>PXIL!Q75</f>
        <v>0</v>
      </c>
      <c r="AK75" s="75">
        <f>RTM_IEX!K75</f>
        <v>24.14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57.94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1.7296307787775367</v>
      </c>
      <c r="F76">
        <f>GT_Spot!S76</f>
        <v>0</v>
      </c>
      <c r="G76">
        <f>PPCL_NG!S76</f>
        <v>36.36</v>
      </c>
      <c r="H76">
        <f>PPCL_Spot!S76</f>
        <v>5.2999999999999989</v>
      </c>
      <c r="I76">
        <f>Bawana_NG!S76</f>
        <v>29.66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67.33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2.1361087508532424</v>
      </c>
      <c r="AD76">
        <f t="shared" si="4"/>
        <v>240.60352202792427</v>
      </c>
      <c r="AE76">
        <f>'IDT-1'!E76</f>
        <v>0</v>
      </c>
      <c r="AF76" s="26"/>
      <c r="AG76">
        <f t="shared" si="5"/>
        <v>240.60352202792427</v>
      </c>
      <c r="AI76" s="75">
        <f>PXIL!K76</f>
        <v>0</v>
      </c>
      <c r="AJ76" s="75">
        <f>PXIL!Q76</f>
        <v>0</v>
      </c>
      <c r="AK76" s="75">
        <f>RTM_IEX!K76</f>
        <v>53.11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48.28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1.7296307787775367</v>
      </c>
      <c r="F77">
        <f>GT_Spot!S77</f>
        <v>0</v>
      </c>
      <c r="G77">
        <f>PPCL_NG!S77</f>
        <v>36.36</v>
      </c>
      <c r="H77">
        <f>PPCL_Spot!S77</f>
        <v>5.2999999999999989</v>
      </c>
      <c r="I77">
        <f>Bawana_NG!S77</f>
        <v>28.58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2.0421247508532421</v>
      </c>
      <c r="AD77">
        <f t="shared" si="4"/>
        <v>230.0175060279243</v>
      </c>
      <c r="AE77">
        <f>'IDT-1'!E77</f>
        <v>0</v>
      </c>
      <c r="AF77" s="26"/>
      <c r="AG77">
        <f t="shared" si="5"/>
        <v>230.0175060279243</v>
      </c>
      <c r="AI77" s="75">
        <f>PXIL!K77</f>
        <v>0</v>
      </c>
      <c r="AJ77" s="75">
        <f>PXIL!Q77</f>
        <v>0</v>
      </c>
      <c r="AK77" s="75">
        <f>RTM_IEX!K77</f>
        <v>53.11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38.619999999999997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1.7296307787775367</v>
      </c>
      <c r="F78">
        <f>GT_Spot!S78</f>
        <v>0</v>
      </c>
      <c r="G78">
        <f>PPCL_NG!S78</f>
        <v>36.36</v>
      </c>
      <c r="H78">
        <f>PPCL_Spot!S78</f>
        <v>5.2999999999999989</v>
      </c>
      <c r="I78">
        <f>Bawana_NG!S78</f>
        <v>28.58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67.39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1.6172607508532424</v>
      </c>
      <c r="AD78">
        <f t="shared" si="4"/>
        <v>182.16237002792428</v>
      </c>
      <c r="AE78">
        <f>'IDT-1'!E78</f>
        <v>0</v>
      </c>
      <c r="AF78" s="26"/>
      <c r="AG78">
        <f t="shared" si="5"/>
        <v>182.16237002792428</v>
      </c>
      <c r="AI78" s="75">
        <f>PXIL!K78</f>
        <v>0</v>
      </c>
      <c r="AJ78" s="75">
        <f>PXIL!Q78</f>
        <v>0</v>
      </c>
      <c r="AK78" s="75">
        <f>RTM_IEX!K78</f>
        <v>43.45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1.7296307787775367</v>
      </c>
      <c r="F79">
        <f>GT_Spot!S79</f>
        <v>0</v>
      </c>
      <c r="G79">
        <f>PPCL_NG!S79</f>
        <v>36.36</v>
      </c>
      <c r="H79">
        <f>PPCL_Spot!S79</f>
        <v>5.2999999999999989</v>
      </c>
      <c r="I79">
        <f>Bawana_NG!S79</f>
        <v>28.58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67.22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1.8750127508532424</v>
      </c>
      <c r="AD79">
        <f t="shared" si="4"/>
        <v>211.19461802792429</v>
      </c>
      <c r="AE79">
        <f>'IDT-1'!E79</f>
        <v>0</v>
      </c>
      <c r="AF79" s="26"/>
      <c r="AG79">
        <f t="shared" si="5"/>
        <v>211.19461802792429</v>
      </c>
      <c r="AI79" s="75">
        <f>PXIL!K79</f>
        <v>0</v>
      </c>
      <c r="AJ79" s="75">
        <f>PXIL!Q79</f>
        <v>0</v>
      </c>
      <c r="AK79" s="75">
        <f>RTM_IEX!K79</f>
        <v>34.29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38.619999999999997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1.7296307787775367</v>
      </c>
      <c r="F80">
        <f>GT_Spot!S80</f>
        <v>0</v>
      </c>
      <c r="G80">
        <f>PPCL_NG!S80</f>
        <v>36.36</v>
      </c>
      <c r="H80">
        <f>PPCL_Spot!S80</f>
        <v>5.2999999999999989</v>
      </c>
      <c r="I80">
        <f>Bawana_NG!S80</f>
        <v>28.58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67.22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1.8017967508532426</v>
      </c>
      <c r="AD80">
        <f t="shared" si="4"/>
        <v>202.9478340279243</v>
      </c>
      <c r="AE80">
        <f>'IDT-1'!E80</f>
        <v>0</v>
      </c>
      <c r="AF80" s="26"/>
      <c r="AG80">
        <f t="shared" si="5"/>
        <v>202.9478340279243</v>
      </c>
      <c r="AI80" s="75">
        <f>PXIL!K80</f>
        <v>0</v>
      </c>
      <c r="AJ80" s="75">
        <f>PXIL!Q80</f>
        <v>0</v>
      </c>
      <c r="AK80" s="75">
        <f>RTM_IEX!K80</f>
        <v>35.619999999999997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28.97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1.7296307787775367</v>
      </c>
      <c r="F81">
        <f>GT_Spot!S81</f>
        <v>0</v>
      </c>
      <c r="G81">
        <f>PPCL_NG!S81</f>
        <v>36.36</v>
      </c>
      <c r="H81">
        <f>PPCL_Spot!S81</f>
        <v>5.2999999999999989</v>
      </c>
      <c r="I81">
        <f>Bawana_NG!S81</f>
        <v>28.58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67.949999999999989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1.4917727508532421</v>
      </c>
      <c r="AD81">
        <f t="shared" si="4"/>
        <v>168.02785802792425</v>
      </c>
      <c r="AE81">
        <f>'IDT-1'!E81</f>
        <v>0</v>
      </c>
      <c r="AF81" s="26"/>
      <c r="AG81">
        <f t="shared" si="5"/>
        <v>168.02785802792425</v>
      </c>
      <c r="AI81" s="75">
        <f>PXIL!K81</f>
        <v>0</v>
      </c>
      <c r="AJ81" s="75">
        <f>PXIL!Q81</f>
        <v>0</v>
      </c>
      <c r="AK81" s="75">
        <f>RTM_IEX!K81</f>
        <v>28.63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1.7296307787775367</v>
      </c>
      <c r="F82">
        <f>GT_Spot!S82</f>
        <v>0</v>
      </c>
      <c r="G82">
        <f>PPCL_NG!S82</f>
        <v>36.36</v>
      </c>
      <c r="H82">
        <f>PPCL_Spot!S82</f>
        <v>5.2999999999999989</v>
      </c>
      <c r="I82">
        <f>Bawana_NG!S82</f>
        <v>28.58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68.36999999999999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1.7400207508532424</v>
      </c>
      <c r="AD82">
        <f t="shared" si="4"/>
        <v>195.98961002792427</v>
      </c>
      <c r="AE82">
        <f>'IDT-1'!E82</f>
        <v>0</v>
      </c>
      <c r="AF82" s="26"/>
      <c r="AG82">
        <f t="shared" si="5"/>
        <v>195.98961002792427</v>
      </c>
      <c r="AI82" s="75">
        <f>PXIL!K82</f>
        <v>0</v>
      </c>
      <c r="AJ82" s="75">
        <f>PXIL!Q82</f>
        <v>0</v>
      </c>
      <c r="AK82" s="75">
        <f>RTM_IEX!K82</f>
        <v>27.45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28.97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1.7296307787775367</v>
      </c>
      <c r="F83">
        <f>GT_Spot!S83</f>
        <v>0</v>
      </c>
      <c r="G83">
        <f>PPCL_NG!S83</f>
        <v>36.36</v>
      </c>
      <c r="H83">
        <f>PPCL_Spot!S83</f>
        <v>5.6781072975674771</v>
      </c>
      <c r="I83">
        <f>Bawana_NG!S83</f>
        <v>29.06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68.36999999999999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28.96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1.775028095071836</v>
      </c>
      <c r="AD83">
        <f t="shared" si="4"/>
        <v>199.93270998127315</v>
      </c>
      <c r="AE83">
        <f>'IDT-1'!E83</f>
        <v>0</v>
      </c>
      <c r="AF83" s="26"/>
      <c r="AG83">
        <f t="shared" si="5"/>
        <v>157.93270998127315</v>
      </c>
      <c r="AI83" s="75">
        <f>PXIL!K83</f>
        <v>0</v>
      </c>
      <c r="AJ83" s="75">
        <f>PXIL!Q83</f>
        <v>0</v>
      </c>
      <c r="AK83" s="75">
        <f>RTM_IEX!K83</f>
        <v>30.58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1.7296307787775367</v>
      </c>
      <c r="F84">
        <f>GT_Spot!S84</f>
        <v>0</v>
      </c>
      <c r="G84">
        <f>PPCL_NG!S84</f>
        <v>36.36</v>
      </c>
      <c r="H84">
        <f>PPCL_Spot!S84</f>
        <v>5.6781072975674771</v>
      </c>
      <c r="I84">
        <f>Bawana_NG!S84</f>
        <v>29.06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68.36999999999999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77.239999999999995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2.1951400950718361</v>
      </c>
      <c r="AD84">
        <f t="shared" si="4"/>
        <v>247.25259798127314</v>
      </c>
      <c r="AE84">
        <f>'IDT-1'!E84</f>
        <v>0</v>
      </c>
      <c r="AF84" s="26"/>
      <c r="AG84">
        <f t="shared" si="5"/>
        <v>205.25259798127314</v>
      </c>
      <c r="AI84" s="75">
        <f>PXIL!K84</f>
        <v>0</v>
      </c>
      <c r="AJ84" s="75">
        <f>PXIL!Q84</f>
        <v>0</v>
      </c>
      <c r="AK84" s="75">
        <f>RTM_IEX!K84</f>
        <v>30.04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1.7296307787775367</v>
      </c>
      <c r="F85">
        <f>GT_Spot!S85</f>
        <v>0</v>
      </c>
      <c r="G85">
        <f>PPCL_NG!S85</f>
        <v>36.36</v>
      </c>
      <c r="H85">
        <f>PPCL_Spot!S85</f>
        <v>5.6781072975674771</v>
      </c>
      <c r="I85">
        <f>Bawana_NG!S85</f>
        <v>29.06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68.36999999999999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67.59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2.0815320950718359</v>
      </c>
      <c r="AD85">
        <f t="shared" si="4"/>
        <v>234.45620598127317</v>
      </c>
      <c r="AE85">
        <f>'IDT-1'!E85</f>
        <v>0</v>
      </c>
      <c r="AF85" s="26"/>
      <c r="AG85">
        <f t="shared" si="5"/>
        <v>192.45620598127317</v>
      </c>
      <c r="AI85" s="75">
        <f>PXIL!K85</f>
        <v>0</v>
      </c>
      <c r="AJ85" s="75">
        <f>PXIL!Q85</f>
        <v>0</v>
      </c>
      <c r="AK85" s="75">
        <f>RTM_IEX!K85</f>
        <v>26.78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1.7296307787775367</v>
      </c>
      <c r="F86">
        <f>GT_Spot!S86</f>
        <v>0</v>
      </c>
      <c r="G86">
        <f>PPCL_NG!S86</f>
        <v>36.36</v>
      </c>
      <c r="H86">
        <f>PPCL_Spot!S86</f>
        <v>5.6781072975674771</v>
      </c>
      <c r="I86">
        <f>Bawana_NG!S86</f>
        <v>29.06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68.36999999999999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67.59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2.0844360950718359</v>
      </c>
      <c r="AD86">
        <f t="shared" si="4"/>
        <v>234.78330198127318</v>
      </c>
      <c r="AE86">
        <f>'IDT-1'!E86</f>
        <v>0</v>
      </c>
      <c r="AF86" s="26"/>
      <c r="AG86">
        <f t="shared" si="5"/>
        <v>192.78330198127318</v>
      </c>
      <c r="AI86" s="75">
        <f>PXIL!K86</f>
        <v>0</v>
      </c>
      <c r="AJ86" s="75">
        <f>PXIL!Q86</f>
        <v>0</v>
      </c>
      <c r="AK86" s="75">
        <f>RTM_IEX!K86</f>
        <v>27.11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1.7296307787775367</v>
      </c>
      <c r="F87">
        <f>GT_Spot!S87</f>
        <v>0</v>
      </c>
      <c r="G87">
        <f>PPCL_NG!S87</f>
        <v>36.36</v>
      </c>
      <c r="H87">
        <f>PPCL_Spot!S87</f>
        <v>5.6781072975674771</v>
      </c>
      <c r="I87">
        <f>Bawana_NG!S87</f>
        <v>29.06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68.429999999999993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14.48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1.620500095071836</v>
      </c>
      <c r="AD87">
        <f t="shared" si="4"/>
        <v>182.52723798127315</v>
      </c>
      <c r="AE87">
        <f>'IDT-1'!E87</f>
        <v>0</v>
      </c>
      <c r="AF87" s="26"/>
      <c r="AG87">
        <f t="shared" si="5"/>
        <v>140.52723798127315</v>
      </c>
      <c r="AI87" s="75">
        <f>PXIL!K87</f>
        <v>0</v>
      </c>
      <c r="AJ87" s="75">
        <f>PXIL!Q87</f>
        <v>0</v>
      </c>
      <c r="AK87" s="75">
        <f>RTM_IEX!K87</f>
        <v>27.44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1.7296307787775367</v>
      </c>
      <c r="F88">
        <f>GT_Spot!S88</f>
        <v>0</v>
      </c>
      <c r="G88">
        <f>PPCL_NG!S88</f>
        <v>36.36</v>
      </c>
      <c r="H88">
        <f>PPCL_Spot!S88</f>
        <v>5.6781072975674771</v>
      </c>
      <c r="I88">
        <f>Bawana_NG!S88</f>
        <v>29.06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68.429999999999993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67.59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2.0390280950718362</v>
      </c>
      <c r="AD88">
        <f t="shared" si="4"/>
        <v>229.66870998127314</v>
      </c>
      <c r="AE88">
        <f>'IDT-1'!E88</f>
        <v>0</v>
      </c>
      <c r="AF88" s="26"/>
      <c r="AG88">
        <f t="shared" si="5"/>
        <v>187.66870998127314</v>
      </c>
      <c r="AI88" s="75">
        <f>PXIL!K88</f>
        <v>0</v>
      </c>
      <c r="AJ88" s="75">
        <f>PXIL!Q88</f>
        <v>0</v>
      </c>
      <c r="AK88" s="75">
        <f>RTM_IEX!K88</f>
        <v>21.89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1.7296307787775367</v>
      </c>
      <c r="F89">
        <f>GT_Spot!S89</f>
        <v>0</v>
      </c>
      <c r="G89">
        <f>PPCL_NG!S89</f>
        <v>36.36</v>
      </c>
      <c r="H89">
        <f>PPCL_Spot!S89</f>
        <v>5.6781072975674771</v>
      </c>
      <c r="I89">
        <f>Bawana_NG!S89</f>
        <v>29.06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57.93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1.9256840950718364</v>
      </c>
      <c r="AD89">
        <f t="shared" si="4"/>
        <v>216.90205398127321</v>
      </c>
      <c r="AE89">
        <f>'IDT-1'!E89</f>
        <v>0</v>
      </c>
      <c r="AF89" s="26"/>
      <c r="AG89">
        <f t="shared" si="5"/>
        <v>174.90205398127321</v>
      </c>
      <c r="AI89" s="75">
        <f>PXIL!K89</f>
        <v>0</v>
      </c>
      <c r="AJ89" s="75">
        <f>PXIL!Q89</f>
        <v>0</v>
      </c>
      <c r="AK89" s="75">
        <f>RTM_IEX!K89</f>
        <v>20.149999999999999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1.7806684733514002</v>
      </c>
      <c r="F90">
        <f>GT_Spot!S90</f>
        <v>0</v>
      </c>
      <c r="G90">
        <f>PPCL_NG!S90</f>
        <v>36.36</v>
      </c>
      <c r="H90">
        <f>PPCL_Spot!S90</f>
        <v>5.6781072975674771</v>
      </c>
      <c r="I90">
        <f>Bawana_NG!S90</f>
        <v>29.06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57.94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1.925165226784086</v>
      </c>
      <c r="AD90">
        <f t="shared" si="4"/>
        <v>216.84361054413478</v>
      </c>
      <c r="AE90">
        <f>'IDT-1'!E90</f>
        <v>0</v>
      </c>
      <c r="AF90" s="26"/>
      <c r="AG90">
        <f t="shared" si="5"/>
        <v>174.84361054413478</v>
      </c>
      <c r="AI90" s="75">
        <f>PXIL!K90</f>
        <v>0</v>
      </c>
      <c r="AJ90" s="75">
        <f>PXIL!Q90</f>
        <v>0</v>
      </c>
      <c r="AK90" s="75">
        <f>RTM_IEX!K90</f>
        <v>20.03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1.7806684733514002</v>
      </c>
      <c r="F91">
        <f>GT_Spot!S91</f>
        <v>0</v>
      </c>
      <c r="G91">
        <f>PPCL_NG!S91</f>
        <v>36.36</v>
      </c>
      <c r="H91">
        <f>PPCL_Spot!S91</f>
        <v>5.6781072975674771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67.940000000000012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1.4350932267840861</v>
      </c>
      <c r="AD91">
        <f t="shared" si="4"/>
        <v>161.64368254413478</v>
      </c>
      <c r="AE91">
        <f>'IDT-1'!E91</f>
        <v>0</v>
      </c>
      <c r="AF91" s="26"/>
      <c r="AG91">
        <f t="shared" si="5"/>
        <v>119.64368254413478</v>
      </c>
      <c r="AI91" s="75">
        <f>PXIL!K91</f>
        <v>0</v>
      </c>
      <c r="AJ91" s="75">
        <f>PXIL!Q91</f>
        <v>0</v>
      </c>
      <c r="AK91" s="75">
        <f>RTM_IEX!K91</f>
        <v>21.29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1.7806684733514002</v>
      </c>
      <c r="F92">
        <f>GT_Spot!S92</f>
        <v>0</v>
      </c>
      <c r="G92">
        <f>PPCL_NG!S92</f>
        <v>36.36</v>
      </c>
      <c r="H92">
        <f>PPCL_Spot!S92</f>
        <v>5.6781072975674771</v>
      </c>
      <c r="I92">
        <f>Bawana_NG!S92</f>
        <v>29.06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67.940000000000012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57.93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1.8921652267840863</v>
      </c>
      <c r="AD92">
        <f t="shared" si="4"/>
        <v>213.12661054413482</v>
      </c>
      <c r="AE92">
        <f>'IDT-1'!E92</f>
        <v>0</v>
      </c>
      <c r="AF92" s="26"/>
      <c r="AG92">
        <f t="shared" si="5"/>
        <v>171.12661054413482</v>
      </c>
      <c r="AI92" s="75">
        <f>PXIL!K92</f>
        <v>0</v>
      </c>
      <c r="AJ92" s="75">
        <f>PXIL!Q92</f>
        <v>0</v>
      </c>
      <c r="AK92" s="75">
        <f>RTM_IEX!K92</f>
        <v>15.3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1.7806684733514002</v>
      </c>
      <c r="F93">
        <f>GT_Spot!S93</f>
        <v>0</v>
      </c>
      <c r="G93">
        <f>PPCL_NG!S93</f>
        <v>36.36</v>
      </c>
      <c r="H93">
        <f>PPCL_Spot!S93</f>
        <v>5.6781072975674771</v>
      </c>
      <c r="I93">
        <f>Bawana_NG!S93</f>
        <v>29.06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67.940000000000012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57.94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1.8690212267840862</v>
      </c>
      <c r="AD93">
        <f t="shared" si="4"/>
        <v>210.51975454413477</v>
      </c>
      <c r="AE93">
        <f>'IDT-1'!E93</f>
        <v>0</v>
      </c>
      <c r="AF93" s="26"/>
      <c r="AG93">
        <f t="shared" si="5"/>
        <v>168.51975454413477</v>
      </c>
      <c r="AI93" s="75">
        <f>PXIL!K93</f>
        <v>0</v>
      </c>
      <c r="AJ93" s="75">
        <f>PXIL!Q93</f>
        <v>0</v>
      </c>
      <c r="AK93" s="75">
        <f>RTM_IEX!K93</f>
        <v>12.66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1.7806684733514002</v>
      </c>
      <c r="F94">
        <f>GT_Spot!S94</f>
        <v>0</v>
      </c>
      <c r="G94">
        <f>PPCL_NG!S94</f>
        <v>36.36</v>
      </c>
      <c r="H94">
        <f>PPCL_Spot!S94</f>
        <v>5.6781072975674771</v>
      </c>
      <c r="I94">
        <f>Bawana_NG!S94</f>
        <v>29.06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67.849999999999994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1.3999812267840861</v>
      </c>
      <c r="AD94">
        <f t="shared" si="4"/>
        <v>157.68879454413477</v>
      </c>
      <c r="AE94">
        <f>'IDT-1'!E94</f>
        <v>0</v>
      </c>
      <c r="AF94" s="26"/>
      <c r="AG94">
        <f t="shared" si="5"/>
        <v>115.68879454413477</v>
      </c>
      <c r="AI94" s="75">
        <f>PXIL!K94</f>
        <v>0</v>
      </c>
      <c r="AJ94" s="75">
        <f>PXIL!Q94</f>
        <v>0</v>
      </c>
      <c r="AK94" s="75">
        <f>RTM_IEX!K94</f>
        <v>17.39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1.7806684733514002</v>
      </c>
      <c r="F95">
        <f>GT_Spot!S95</f>
        <v>0</v>
      </c>
      <c r="G95">
        <f>PPCL_NG!S95</f>
        <v>36.36</v>
      </c>
      <c r="H95">
        <f>PPCL_Spot!S95</f>
        <v>5.6781072975674771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68.33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57.94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1.9009652267840862</v>
      </c>
      <c r="AD95">
        <f t="shared" si="4"/>
        <v>214.11781054413478</v>
      </c>
      <c r="AE95">
        <f>'IDT-1'!E95</f>
        <v>0</v>
      </c>
      <c r="AF95" s="26"/>
      <c r="AG95">
        <f t="shared" si="5"/>
        <v>172.11781054413478</v>
      </c>
      <c r="AI95" s="75">
        <f>PXIL!K95</f>
        <v>0</v>
      </c>
      <c r="AJ95" s="75">
        <f>PXIL!Q95</f>
        <v>0</v>
      </c>
      <c r="AK95" s="75">
        <f>RTM_IEX!K95</f>
        <v>15.9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1.7806684733514002</v>
      </c>
      <c r="F96">
        <f>GT_Spot!S96</f>
        <v>0</v>
      </c>
      <c r="G96">
        <f>PPCL_NG!S96</f>
        <v>36.36</v>
      </c>
      <c r="H96">
        <f>PPCL_Spot!S96</f>
        <v>5.6781072975674771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57.94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1.8960372267840861</v>
      </c>
      <c r="AD96">
        <f t="shared" si="4"/>
        <v>213.56273854413479</v>
      </c>
      <c r="AE96">
        <f>'IDT-1'!E96</f>
        <v>0</v>
      </c>
      <c r="AF96" s="26"/>
      <c r="AG96">
        <f t="shared" si="5"/>
        <v>171.56273854413479</v>
      </c>
      <c r="AI96" s="75">
        <f>PXIL!K96</f>
        <v>0</v>
      </c>
      <c r="AJ96" s="75">
        <f>PXIL!Q96</f>
        <v>0</v>
      </c>
      <c r="AK96" s="75">
        <f>RTM_IEX!K96</f>
        <v>15.34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1.7806684733514002</v>
      </c>
      <c r="F97">
        <f>GT_Spot!S97</f>
        <v>0</v>
      </c>
      <c r="G97">
        <f>PPCL_NG!S97</f>
        <v>36.36</v>
      </c>
      <c r="H97">
        <f>PPCL_Spot!S97</f>
        <v>5.6781072975674771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68.650000000000006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9.66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1.5355012267840862</v>
      </c>
      <c r="AD97">
        <f t="shared" si="4"/>
        <v>172.95327454413481</v>
      </c>
      <c r="AE97">
        <f>'IDT-1'!E97</f>
        <v>0</v>
      </c>
      <c r="AF97" s="26"/>
      <c r="AG97">
        <f t="shared" si="5"/>
        <v>130.95327454413481</v>
      </c>
      <c r="AI97" s="75">
        <f>PXIL!K97</f>
        <v>0</v>
      </c>
      <c r="AJ97" s="75">
        <f>PXIL!Q97</f>
        <v>0</v>
      </c>
      <c r="AK97" s="75">
        <f>RTM_IEX!K97</f>
        <v>22.33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1.7806684733514002</v>
      </c>
      <c r="F98">
        <f>GT_Spot!S98</f>
        <v>0</v>
      </c>
      <c r="G98">
        <f>PPCL_NG!S98</f>
        <v>36.36</v>
      </c>
      <c r="H98">
        <f>PPCL_Spot!S98</f>
        <v>5.6781072975674771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68.650000000000006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48.28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1.8159572267840862</v>
      </c>
      <c r="AD98">
        <f t="shared" si="4"/>
        <v>204.5428185441348</v>
      </c>
      <c r="AE98">
        <f>'IDT-1'!E98</f>
        <v>0</v>
      </c>
      <c r="AF98" s="26"/>
      <c r="AG98">
        <f t="shared" si="5"/>
        <v>162.5428185441348</v>
      </c>
      <c r="AI98" s="75">
        <f>PXIL!K98</f>
        <v>0</v>
      </c>
      <c r="AJ98" s="75">
        <f>PXIL!Q98</f>
        <v>0</v>
      </c>
      <c r="AK98" s="75">
        <f>RTM_IEX!K98</f>
        <v>15.58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4.5819259032951365E-2</v>
      </c>
      <c r="F99">
        <f t="shared" si="6"/>
        <v>0</v>
      </c>
      <c r="G99">
        <f t="shared" si="6"/>
        <v>0.87264000000000064</v>
      </c>
      <c r="H99">
        <f t="shared" si="6"/>
        <v>0.14128983504478143</v>
      </c>
      <c r="I99">
        <f t="shared" si="6"/>
        <v>0.72849434423038839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1.6402674999999993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0.26674500000000001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4.6858498336207512E-2</v>
      </c>
      <c r="AD99">
        <f t="shared" si="6"/>
        <v>5.1900824399719143</v>
      </c>
      <c r="AE99">
        <f t="shared" si="6"/>
        <v>0</v>
      </c>
      <c r="AG99">
        <f t="shared" si="6"/>
        <v>5.1210824399719135</v>
      </c>
      <c r="AI99">
        <f t="shared" si="6"/>
        <v>0</v>
      </c>
      <c r="AJ99">
        <f t="shared" si="6"/>
        <v>0</v>
      </c>
      <c r="AK99">
        <f t="shared" si="6"/>
        <v>0.58209250000000001</v>
      </c>
      <c r="AL99">
        <f t="shared" si="6"/>
        <v>-4.3749999999999997E-2</v>
      </c>
      <c r="AM99">
        <f t="shared" si="6"/>
        <v>0</v>
      </c>
      <c r="AN99">
        <f t="shared" si="6"/>
        <v>0</v>
      </c>
      <c r="AO99">
        <f t="shared" si="6"/>
        <v>0.80627249999999995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1.3</v>
      </c>
      <c r="I3">
        <f>Bawana_NG!R3</f>
        <v>20.52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0.255992</v>
      </c>
      <c r="AD3">
        <f>SUM(B3:AB3,AI3:AR3)-AC3</f>
        <v>28.834008000000001</v>
      </c>
      <c r="AE3">
        <f>'IDT-1'!D3</f>
        <v>0</v>
      </c>
      <c r="AF3" s="26"/>
      <c r="AG3">
        <f>SUM(AD3:AF3)</f>
        <v>28.834008000000001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1.3</v>
      </c>
      <c r="I4">
        <f>Bawana_NG!R4</f>
        <v>20.52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0.255992</v>
      </c>
      <c r="AD4">
        <f t="shared" ref="AD4:AD67" si="1">SUM(B4:AB4,AI4:AR4)-AC4</f>
        <v>28.834008000000001</v>
      </c>
      <c r="AE4">
        <f>'IDT-1'!D4</f>
        <v>0</v>
      </c>
      <c r="AF4" s="26"/>
      <c r="AG4">
        <f t="shared" ref="AG4:AG67" si="2">SUM(AD4:AF4)</f>
        <v>28.834008000000001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1.3</v>
      </c>
      <c r="I5">
        <f>Bawana_NG!R5</f>
        <v>20.52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0.255992</v>
      </c>
      <c r="AD5">
        <f t="shared" si="1"/>
        <v>28.834008000000001</v>
      </c>
      <c r="AE5">
        <f>'IDT-1'!D5</f>
        <v>0</v>
      </c>
      <c r="AF5" s="26"/>
      <c r="AG5">
        <f t="shared" si="2"/>
        <v>28.834008000000001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1.3</v>
      </c>
      <c r="I6">
        <f>Bawana_NG!R6</f>
        <v>20.319999999999997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0.25423200000000001</v>
      </c>
      <c r="AD6">
        <f t="shared" si="1"/>
        <v>28.635767999999999</v>
      </c>
      <c r="AE6">
        <f>'IDT-1'!D6</f>
        <v>0</v>
      </c>
      <c r="AF6" s="26"/>
      <c r="AG6">
        <f t="shared" si="2"/>
        <v>28.635767999999999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1.3</v>
      </c>
      <c r="I7">
        <f>Bawana_NG!R7</f>
        <v>26.480000000000008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0.3084400000000001</v>
      </c>
      <c r="AD7">
        <f t="shared" si="1"/>
        <v>34.741560000000014</v>
      </c>
      <c r="AE7">
        <f>'IDT-1'!D7</f>
        <v>0</v>
      </c>
      <c r="AF7" s="26"/>
      <c r="AG7">
        <f t="shared" si="2"/>
        <v>34.741560000000014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1.3</v>
      </c>
      <c r="I8">
        <f>Bawana_NG!R8</f>
        <v>16.819999999999997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0.22343199999999999</v>
      </c>
      <c r="AD8">
        <f t="shared" si="1"/>
        <v>25.166567999999998</v>
      </c>
      <c r="AE8">
        <f>'IDT-1'!D8</f>
        <v>0</v>
      </c>
      <c r="AF8" s="26"/>
      <c r="AG8">
        <f t="shared" si="2"/>
        <v>25.166567999999998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1.8793735421526159</v>
      </c>
      <c r="I9">
        <f>Bawana_NG!R9</f>
        <v>19.819999999999997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0.25493048717094297</v>
      </c>
      <c r="AD9">
        <f t="shared" si="1"/>
        <v>28.714443054981668</v>
      </c>
      <c r="AE9">
        <f>'IDT-1'!D9</f>
        <v>0</v>
      </c>
      <c r="AF9" s="26"/>
      <c r="AG9">
        <f t="shared" si="2"/>
        <v>28.714443054981668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1.8793735421526159</v>
      </c>
      <c r="I10">
        <f>Bawana_NG!R10</f>
        <v>19.82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0.25493048717094302</v>
      </c>
      <c r="AD10">
        <f t="shared" si="1"/>
        <v>28.714443054981675</v>
      </c>
      <c r="AE10">
        <f>'IDT-1'!D10</f>
        <v>0</v>
      </c>
      <c r="AF10" s="26"/>
      <c r="AG10">
        <f t="shared" si="2"/>
        <v>28.714443054981675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1.8793735421526159</v>
      </c>
      <c r="I11">
        <f>Bawana_NG!R11</f>
        <v>19.82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0.25493048717094302</v>
      </c>
      <c r="AD11">
        <f t="shared" si="1"/>
        <v>28.714443054981675</v>
      </c>
      <c r="AE11">
        <f>'IDT-1'!D11</f>
        <v>0</v>
      </c>
      <c r="AF11" s="26"/>
      <c r="AG11">
        <f t="shared" si="2"/>
        <v>28.714443054981675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1.8793735421526159</v>
      </c>
      <c r="I12">
        <f>Bawana_NG!R12</f>
        <v>19.32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0.25053048717094306</v>
      </c>
      <c r="AD12">
        <f t="shared" si="1"/>
        <v>28.218843054981676</v>
      </c>
      <c r="AE12">
        <f>'IDT-1'!D12</f>
        <v>0</v>
      </c>
      <c r="AF12" s="26"/>
      <c r="AG12">
        <f t="shared" si="2"/>
        <v>28.218843054981676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1.8793735421526159</v>
      </c>
      <c r="I13">
        <f>Bawana_NG!R13</f>
        <v>25.82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0.30773048717094303</v>
      </c>
      <c r="AD13">
        <f t="shared" si="1"/>
        <v>34.661643054981674</v>
      </c>
      <c r="AE13">
        <f>'IDT-1'!D13</f>
        <v>0</v>
      </c>
      <c r="AF13" s="26"/>
      <c r="AG13">
        <f t="shared" si="2"/>
        <v>34.661643054981674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1.8793735421526159</v>
      </c>
      <c r="I14">
        <f>Bawana_NG!R14</f>
        <v>15.82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0.21973048717094304</v>
      </c>
      <c r="AD14">
        <f t="shared" si="1"/>
        <v>24.749643054981675</v>
      </c>
      <c r="AE14">
        <f>'IDT-1'!D14</f>
        <v>0</v>
      </c>
      <c r="AF14" s="26"/>
      <c r="AG14">
        <f t="shared" si="2"/>
        <v>24.749643054981675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</v>
      </c>
      <c r="I15">
        <f>Bawana_NG!R15</f>
        <v>18.82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0.25995200000000002</v>
      </c>
      <c r="AD15">
        <f t="shared" si="1"/>
        <v>29.280048000000001</v>
      </c>
      <c r="AE15">
        <f>'IDT-1'!D15</f>
        <v>0</v>
      </c>
      <c r="AF15" s="26"/>
      <c r="AG15">
        <f t="shared" si="2"/>
        <v>29.280048000000001</v>
      </c>
      <c r="AI15" s="75">
        <f>PXIL!L15</f>
        <v>0</v>
      </c>
      <c r="AJ15" s="75">
        <f>PXIL!R15</f>
        <v>0</v>
      </c>
      <c r="AK15" s="75">
        <f>RTM_IEX!L15</f>
        <v>1.45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0.25176799999999999</v>
      </c>
      <c r="AD16">
        <f t="shared" si="1"/>
        <v>28.358232000000001</v>
      </c>
      <c r="AE16">
        <f>'IDT-1'!D16</f>
        <v>0</v>
      </c>
      <c r="AF16" s="26"/>
      <c r="AG16">
        <f t="shared" si="2"/>
        <v>28.358232000000001</v>
      </c>
      <c r="AI16" s="75">
        <f>PXIL!L16</f>
        <v>0</v>
      </c>
      <c r="AJ16" s="75">
        <f>PXIL!R16</f>
        <v>0</v>
      </c>
      <c r="AK16" s="75">
        <f>RTM_IEX!L16</f>
        <v>13.52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0.25176799999999999</v>
      </c>
      <c r="AD17">
        <f t="shared" si="1"/>
        <v>28.358232000000001</v>
      </c>
      <c r="AE17">
        <f>'IDT-1'!D17</f>
        <v>0</v>
      </c>
      <c r="AF17" s="26"/>
      <c r="AG17">
        <f t="shared" si="2"/>
        <v>28.358232000000001</v>
      </c>
      <c r="AI17" s="75">
        <f>PXIL!L17</f>
        <v>0</v>
      </c>
      <c r="AJ17" s="75">
        <f>PXIL!R17</f>
        <v>0</v>
      </c>
      <c r="AK17" s="75">
        <f>RTM_IEX!L17</f>
        <v>13.52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0.25176799999999999</v>
      </c>
      <c r="AD18">
        <f t="shared" si="1"/>
        <v>28.358232000000001</v>
      </c>
      <c r="AE18">
        <f>'IDT-1'!D18</f>
        <v>0</v>
      </c>
      <c r="AF18" s="26"/>
      <c r="AG18">
        <f t="shared" si="2"/>
        <v>28.358232000000001</v>
      </c>
      <c r="AI18" s="75">
        <f>PXIL!L18</f>
        <v>0</v>
      </c>
      <c r="AJ18" s="75">
        <f>PXIL!R18</f>
        <v>0</v>
      </c>
      <c r="AK18" s="75">
        <f>RTM_IEX!L18</f>
        <v>13.52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0.29427199999999998</v>
      </c>
      <c r="AD19">
        <f t="shared" si="1"/>
        <v>33.145727999999998</v>
      </c>
      <c r="AE19">
        <f>'IDT-1'!D19</f>
        <v>0</v>
      </c>
      <c r="AF19" s="26"/>
      <c r="AG19">
        <f t="shared" si="2"/>
        <v>33.145727999999998</v>
      </c>
      <c r="AI19" s="75">
        <f>PXIL!L19</f>
        <v>0</v>
      </c>
      <c r="AJ19" s="75">
        <f>PXIL!R19</f>
        <v>0</v>
      </c>
      <c r="AK19" s="75">
        <f>RTM_IEX!L19</f>
        <v>18.350000000000001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0.222024</v>
      </c>
      <c r="AD20">
        <f t="shared" si="1"/>
        <v>25.007975999999999</v>
      </c>
      <c r="AE20">
        <f>'IDT-1'!D20</f>
        <v>0</v>
      </c>
      <c r="AF20" s="26"/>
      <c r="AG20">
        <f t="shared" si="2"/>
        <v>25.007975999999999</v>
      </c>
      <c r="AI20" s="75">
        <f>PXIL!L20</f>
        <v>0</v>
      </c>
      <c r="AJ20" s="75">
        <f>PXIL!R20</f>
        <v>0</v>
      </c>
      <c r="AK20" s="75">
        <f>RTM_IEX!L20</f>
        <v>10.14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0.13279199999999999</v>
      </c>
      <c r="AD21">
        <f t="shared" si="1"/>
        <v>14.957208</v>
      </c>
      <c r="AE21">
        <f>'IDT-1'!D21</f>
        <v>0</v>
      </c>
      <c r="AF21" s="26"/>
      <c r="AG21">
        <f t="shared" si="2"/>
        <v>14.957208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0.13279199999999999</v>
      </c>
      <c r="AD22">
        <f t="shared" si="1"/>
        <v>14.957208</v>
      </c>
      <c r="AE22">
        <f>'IDT-1'!D22</f>
        <v>0</v>
      </c>
      <c r="AF22" s="26"/>
      <c r="AG22">
        <f t="shared" si="2"/>
        <v>14.957208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0.13279199999999999</v>
      </c>
      <c r="AD23">
        <f t="shared" si="1"/>
        <v>14.957208</v>
      </c>
      <c r="AE23">
        <f>'IDT-1'!D23</f>
        <v>0</v>
      </c>
      <c r="AF23" s="26"/>
      <c r="AG23">
        <f t="shared" si="2"/>
        <v>14.957208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0.13279199999999999</v>
      </c>
      <c r="AD24">
        <f t="shared" si="1"/>
        <v>14.957208</v>
      </c>
      <c r="AE24">
        <f>'IDT-1'!D24</f>
        <v>0</v>
      </c>
      <c r="AF24" s="26"/>
      <c r="AG24">
        <f t="shared" si="2"/>
        <v>14.957208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0.29849599999999998</v>
      </c>
      <c r="AD25">
        <f t="shared" si="1"/>
        <v>33.621504000000002</v>
      </c>
      <c r="AE25">
        <f>'IDT-1'!D25</f>
        <v>0</v>
      </c>
      <c r="AF25" s="26"/>
      <c r="AG25">
        <f t="shared" si="2"/>
        <v>33.621504000000002</v>
      </c>
      <c r="AI25" s="75">
        <f>PXIL!L25</f>
        <v>0</v>
      </c>
      <c r="AJ25" s="75">
        <f>PXIL!R25</f>
        <v>0</v>
      </c>
      <c r="AK25" s="75">
        <f>RTM_IEX!L25</f>
        <v>18.829999999999998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0.13279199999999999</v>
      </c>
      <c r="AD26">
        <f t="shared" si="1"/>
        <v>14.957208</v>
      </c>
      <c r="AE26">
        <f>'IDT-1'!D26</f>
        <v>0</v>
      </c>
      <c r="AF26" s="26"/>
      <c r="AG26">
        <f t="shared" si="2"/>
        <v>14.957208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0.226248</v>
      </c>
      <c r="AD27">
        <f t="shared" si="1"/>
        <v>25.483752000000003</v>
      </c>
      <c r="AE27">
        <f>'IDT-1'!D27</f>
        <v>0</v>
      </c>
      <c r="AF27" s="26"/>
      <c r="AG27">
        <f t="shared" si="2"/>
        <v>25.483752000000003</v>
      </c>
      <c r="AI27" s="75">
        <f>PXIL!L27</f>
        <v>0</v>
      </c>
      <c r="AJ27" s="75">
        <f>PXIL!R27</f>
        <v>0</v>
      </c>
      <c r="AK27" s="75">
        <f>RTM_IEX!L27</f>
        <v>10.62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0.13279199999999999</v>
      </c>
      <c r="AD28">
        <f t="shared" si="1"/>
        <v>14.957208</v>
      </c>
      <c r="AE28">
        <f>'IDT-1'!D28</f>
        <v>0</v>
      </c>
      <c r="AF28" s="26"/>
      <c r="AG28">
        <f t="shared" si="2"/>
        <v>14.957208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0.13279199999999999</v>
      </c>
      <c r="AD29">
        <f t="shared" si="1"/>
        <v>14.957208</v>
      </c>
      <c r="AE29">
        <f>'IDT-1'!D29</f>
        <v>0</v>
      </c>
      <c r="AF29" s="26"/>
      <c r="AG29">
        <f t="shared" si="2"/>
        <v>14.957208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0.24243999999999999</v>
      </c>
      <c r="AD30">
        <f t="shared" si="1"/>
        <v>27.307560000000002</v>
      </c>
      <c r="AE30">
        <f>'IDT-1'!D30</f>
        <v>0</v>
      </c>
      <c r="AF30" s="26"/>
      <c r="AG30">
        <f t="shared" si="2"/>
        <v>27.307560000000002</v>
      </c>
      <c r="AI30" s="75">
        <f>PXIL!L30</f>
        <v>0</v>
      </c>
      <c r="AJ30" s="75">
        <f>PXIL!R30</f>
        <v>0</v>
      </c>
      <c r="AK30" s="75">
        <f>RTM_IEX!L30</f>
        <v>12.46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5.8202718029062614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0.29172239186557514</v>
      </c>
      <c r="AD31">
        <f t="shared" si="1"/>
        <v>32.858549411040684</v>
      </c>
      <c r="AE31">
        <f>'IDT-1'!D31</f>
        <v>0</v>
      </c>
      <c r="AF31" s="26"/>
      <c r="AG31">
        <f t="shared" si="2"/>
        <v>32.858549411040684</v>
      </c>
      <c r="AI31" s="75">
        <f>PXIL!L31</f>
        <v>0</v>
      </c>
      <c r="AJ31" s="75">
        <f>PXIL!R31</f>
        <v>0</v>
      </c>
      <c r="AK31" s="75">
        <f>RTM_IEX!L31</f>
        <v>18.059999999999999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5.8202718029062614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0.22968239186557513</v>
      </c>
      <c r="AD32">
        <f t="shared" si="1"/>
        <v>25.870589411040687</v>
      </c>
      <c r="AE32">
        <f>'IDT-1'!D32</f>
        <v>0</v>
      </c>
      <c r="AF32" s="26"/>
      <c r="AG32">
        <f t="shared" si="2"/>
        <v>25.870589411040687</v>
      </c>
      <c r="AI32" s="75">
        <f>PXIL!L32</f>
        <v>0</v>
      </c>
      <c r="AJ32" s="75">
        <f>PXIL!R32</f>
        <v>0</v>
      </c>
      <c r="AK32" s="75">
        <f>RTM_IEX!L32</f>
        <v>11.01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5.8202718029062614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0.13279439186557512</v>
      </c>
      <c r="AD33">
        <f t="shared" si="1"/>
        <v>14.957477411040687</v>
      </c>
      <c r="AE33">
        <f>'IDT-1'!D33</f>
        <v>0</v>
      </c>
      <c r="AF33" s="26"/>
      <c r="AG33">
        <f t="shared" si="2"/>
        <v>14.957477411040687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5.8202718029062614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0.13279439186557512</v>
      </c>
      <c r="AD34">
        <f t="shared" si="1"/>
        <v>14.957477411040687</v>
      </c>
      <c r="AE34">
        <f>'IDT-1'!D34</f>
        <v>0</v>
      </c>
      <c r="AF34" s="26"/>
      <c r="AG34">
        <f t="shared" si="2"/>
        <v>14.957477411040687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1.8793735421526159</v>
      </c>
      <c r="I35">
        <f>Bawana_NG!R35</f>
        <v>5.8202718029062614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0.13173287903651812</v>
      </c>
      <c r="AD35">
        <f t="shared" si="1"/>
        <v>14.837912466022358</v>
      </c>
      <c r="AE35">
        <f>'IDT-1'!D35</f>
        <v>0</v>
      </c>
      <c r="AF35" s="26"/>
      <c r="AG35">
        <f t="shared" si="2"/>
        <v>14.837912466022358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1.8793735421526159</v>
      </c>
      <c r="I36">
        <f>Bawana_NG!R36</f>
        <v>5.8202718029062614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0.31864487903651811</v>
      </c>
      <c r="AD36">
        <f t="shared" si="1"/>
        <v>35.891000466022355</v>
      </c>
      <c r="AE36">
        <f>'IDT-1'!D36</f>
        <v>0</v>
      </c>
      <c r="AF36" s="26"/>
      <c r="AG36">
        <f t="shared" si="2"/>
        <v>35.891000466022355</v>
      </c>
      <c r="AI36" s="75">
        <f>PXIL!L36</f>
        <v>0</v>
      </c>
      <c r="AJ36" s="75">
        <f>PXIL!R36</f>
        <v>0</v>
      </c>
      <c r="AK36" s="75">
        <f>RTM_IEX!L36</f>
        <v>21.24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1.8793735421526159</v>
      </c>
      <c r="I37">
        <f>Bawana_NG!R37</f>
        <v>5.8202718029062614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0.37813287903651815</v>
      </c>
      <c r="AD37">
        <f t="shared" si="1"/>
        <v>42.591512466022358</v>
      </c>
      <c r="AE37">
        <f>'IDT-1'!D37</f>
        <v>0</v>
      </c>
      <c r="AF37" s="26"/>
      <c r="AG37">
        <f t="shared" si="2"/>
        <v>42.591512466022358</v>
      </c>
      <c r="AI37" s="75">
        <f>PXIL!L37</f>
        <v>0</v>
      </c>
      <c r="AJ37" s="75">
        <f>PXIL!R37</f>
        <v>0</v>
      </c>
      <c r="AK37" s="75">
        <f>RTM_IEX!L37</f>
        <v>28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1.8793735421526159</v>
      </c>
      <c r="I38">
        <f>Bawana_NG!R38</f>
        <v>5.8202718029062614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0.30166087903651811</v>
      </c>
      <c r="AD38">
        <f t="shared" si="1"/>
        <v>33.977984466022356</v>
      </c>
      <c r="AE38">
        <f>'IDT-1'!D38</f>
        <v>0</v>
      </c>
      <c r="AF38" s="26"/>
      <c r="AG38">
        <f t="shared" si="2"/>
        <v>33.977984466022356</v>
      </c>
      <c r="AI38" s="75">
        <f>PXIL!L38</f>
        <v>0</v>
      </c>
      <c r="AJ38" s="75">
        <f>PXIL!R38</f>
        <v>0</v>
      </c>
      <c r="AK38" s="75">
        <f>RTM_IEX!L38</f>
        <v>19.309999999999999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1.8793735421526159</v>
      </c>
      <c r="I39">
        <f>Bawana_NG!R39</f>
        <v>5.8202718029062614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0.32718087903651816</v>
      </c>
      <c r="AD39">
        <f t="shared" si="1"/>
        <v>36.852464466022354</v>
      </c>
      <c r="AE39">
        <f>'IDT-1'!D39</f>
        <v>0</v>
      </c>
      <c r="AF39" s="26"/>
      <c r="AG39">
        <f t="shared" si="2"/>
        <v>36.852464466022354</v>
      </c>
      <c r="AI39" s="75">
        <f>PXIL!L39</f>
        <v>0</v>
      </c>
      <c r="AJ39" s="75">
        <f>PXIL!R39</f>
        <v>0</v>
      </c>
      <c r="AK39" s="75">
        <f>RTM_IEX!L39</f>
        <v>22.21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1.8793735421526159</v>
      </c>
      <c r="I40">
        <f>Bawana_NG!R40</f>
        <v>5.8202718029062614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0.33562887903651817</v>
      </c>
      <c r="AD40">
        <f t="shared" si="1"/>
        <v>37.804016466022361</v>
      </c>
      <c r="AE40">
        <f>'IDT-1'!D40</f>
        <v>0</v>
      </c>
      <c r="AF40" s="26"/>
      <c r="AG40">
        <f t="shared" si="2"/>
        <v>37.804016466022361</v>
      </c>
      <c r="AI40" s="75">
        <f>PXIL!L40</f>
        <v>0</v>
      </c>
      <c r="AJ40" s="75">
        <f>PXIL!R40</f>
        <v>0</v>
      </c>
      <c r="AK40" s="75">
        <f>RTM_IEX!L40</f>
        <v>23.17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1.8793735421526159</v>
      </c>
      <c r="I41">
        <f>Bawana_NG!R41</f>
        <v>5.8202718029062614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0.33562887903651817</v>
      </c>
      <c r="AD41">
        <f t="shared" si="1"/>
        <v>37.804016466022361</v>
      </c>
      <c r="AE41">
        <f>'IDT-1'!D41</f>
        <v>0</v>
      </c>
      <c r="AF41" s="26"/>
      <c r="AG41">
        <f t="shared" si="2"/>
        <v>37.804016466022361</v>
      </c>
      <c r="AI41" s="75">
        <f>PXIL!L41</f>
        <v>0</v>
      </c>
      <c r="AJ41" s="75">
        <f>PXIL!R41</f>
        <v>0</v>
      </c>
      <c r="AK41" s="75">
        <f>RTM_IEX!L41</f>
        <v>23.17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1.8793735421526159</v>
      </c>
      <c r="I42">
        <f>Bawana_NG!R42</f>
        <v>5.8202718029062614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0.33562887903651817</v>
      </c>
      <c r="AD42">
        <f t="shared" si="1"/>
        <v>37.804016466022361</v>
      </c>
      <c r="AE42">
        <f>'IDT-1'!D42</f>
        <v>0</v>
      </c>
      <c r="AF42" s="26"/>
      <c r="AG42">
        <f t="shared" si="2"/>
        <v>37.804016466022361</v>
      </c>
      <c r="AI42" s="75">
        <f>PXIL!L42</f>
        <v>0</v>
      </c>
      <c r="AJ42" s="75">
        <f>PXIL!R42</f>
        <v>0</v>
      </c>
      <c r="AK42" s="75">
        <f>RTM_IEX!L42</f>
        <v>23.17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1.8793735421526159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0.42917048717094297</v>
      </c>
      <c r="AD43">
        <f t="shared" si="1"/>
        <v>48.340203054981671</v>
      </c>
      <c r="AE43">
        <f>'IDT-1'!D43</f>
        <v>0</v>
      </c>
      <c r="AF43" s="26"/>
      <c r="AG43">
        <f t="shared" si="2"/>
        <v>48.340203054981671</v>
      </c>
      <c r="AI43" s="75">
        <f>PXIL!L43</f>
        <v>0</v>
      </c>
      <c r="AJ43" s="75">
        <f>PXIL!R43</f>
        <v>0</v>
      </c>
      <c r="AK43" s="75">
        <f>RTM_IEX!L43</f>
        <v>33.799999999999997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1.8793735421526159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0.348386487170943</v>
      </c>
      <c r="AD44">
        <f t="shared" si="1"/>
        <v>39.240987054981673</v>
      </c>
      <c r="AE44">
        <f>'IDT-1'!D44</f>
        <v>0</v>
      </c>
      <c r="AF44" s="26"/>
      <c r="AG44">
        <f t="shared" si="2"/>
        <v>39.240987054981673</v>
      </c>
      <c r="AI44" s="75">
        <f>PXIL!L44</f>
        <v>0</v>
      </c>
      <c r="AJ44" s="75">
        <f>PXIL!R44</f>
        <v>0</v>
      </c>
      <c r="AK44" s="75">
        <f>RTM_IEX!L44</f>
        <v>24.62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0.35710399999999998</v>
      </c>
      <c r="AD45">
        <f t="shared" si="1"/>
        <v>40.222895999999999</v>
      </c>
      <c r="AE45">
        <f>'IDT-1'!D45</f>
        <v>0</v>
      </c>
      <c r="AF45" s="26"/>
      <c r="AG45">
        <f t="shared" si="2"/>
        <v>40.222895999999999</v>
      </c>
      <c r="AI45" s="75">
        <f>PXIL!L45</f>
        <v>0</v>
      </c>
      <c r="AJ45" s="75">
        <f>PXIL!R45</f>
        <v>0</v>
      </c>
      <c r="AK45" s="75">
        <f>RTM_IEX!L45</f>
        <v>25.59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0.35710399999999998</v>
      </c>
      <c r="AD46">
        <f t="shared" si="1"/>
        <v>40.222895999999999</v>
      </c>
      <c r="AE46">
        <f>'IDT-1'!D46</f>
        <v>0</v>
      </c>
      <c r="AF46" s="26"/>
      <c r="AG46">
        <f t="shared" si="2"/>
        <v>40.222895999999999</v>
      </c>
      <c r="AI46" s="75">
        <f>PXIL!L46</f>
        <v>0</v>
      </c>
      <c r="AJ46" s="75">
        <f>PXIL!R46</f>
        <v>0</v>
      </c>
      <c r="AK46" s="75">
        <f>RTM_IEX!L46</f>
        <v>25.59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0.35710399999999998</v>
      </c>
      <c r="AD47">
        <f t="shared" si="1"/>
        <v>40.222895999999999</v>
      </c>
      <c r="AE47">
        <f>'IDT-1'!D47</f>
        <v>0</v>
      </c>
      <c r="AF47" s="26"/>
      <c r="AG47">
        <f t="shared" si="2"/>
        <v>40.222895999999999</v>
      </c>
      <c r="AI47" s="75">
        <f>PXIL!L47</f>
        <v>0</v>
      </c>
      <c r="AJ47" s="75">
        <f>PXIL!R47</f>
        <v>0</v>
      </c>
      <c r="AK47" s="75">
        <f>RTM_IEX!L47</f>
        <v>25.59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0.35710399999999998</v>
      </c>
      <c r="AD48">
        <f t="shared" si="1"/>
        <v>40.222895999999999</v>
      </c>
      <c r="AE48">
        <f>'IDT-1'!D48</f>
        <v>0</v>
      </c>
      <c r="AF48" s="26"/>
      <c r="AG48">
        <f t="shared" si="2"/>
        <v>40.222895999999999</v>
      </c>
      <c r="AI48" s="75">
        <f>PXIL!L48</f>
        <v>0</v>
      </c>
      <c r="AJ48" s="75">
        <f>PXIL!R48</f>
        <v>0</v>
      </c>
      <c r="AK48" s="75">
        <f>RTM_IEX!L48</f>
        <v>25.59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1.9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0.41659200000000007</v>
      </c>
      <c r="AD49">
        <f t="shared" si="1"/>
        <v>46.923408000000002</v>
      </c>
      <c r="AE49">
        <f>'IDT-1'!D49</f>
        <v>0</v>
      </c>
      <c r="AF49" s="26"/>
      <c r="AG49">
        <f t="shared" si="2"/>
        <v>46.923408000000002</v>
      </c>
      <c r="AI49" s="75">
        <f>PXIL!L49</f>
        <v>0</v>
      </c>
      <c r="AJ49" s="75">
        <f>PXIL!R49</f>
        <v>0</v>
      </c>
      <c r="AK49" s="75">
        <f>RTM_IEX!L49</f>
        <v>32.35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0.34434399999999998</v>
      </c>
      <c r="AD50">
        <f t="shared" si="1"/>
        <v>38.785656000000003</v>
      </c>
      <c r="AE50">
        <f>'IDT-1'!D50</f>
        <v>0</v>
      </c>
      <c r="AF50" s="26"/>
      <c r="AG50">
        <f t="shared" si="2"/>
        <v>38.785656000000003</v>
      </c>
      <c r="AI50" s="75">
        <f>PXIL!L50</f>
        <v>0</v>
      </c>
      <c r="AJ50" s="75">
        <f>PXIL!R50</f>
        <v>0</v>
      </c>
      <c r="AK50" s="75">
        <f>RTM_IEX!L50</f>
        <v>24.14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0.36986399999999997</v>
      </c>
      <c r="AD51">
        <f t="shared" si="1"/>
        <v>41.660136000000001</v>
      </c>
      <c r="AE51">
        <f>'IDT-1'!D51</f>
        <v>0</v>
      </c>
      <c r="AF51" s="26"/>
      <c r="AG51">
        <f t="shared" si="2"/>
        <v>41.660136000000001</v>
      </c>
      <c r="AI51" s="75">
        <f>PXIL!L51</f>
        <v>0</v>
      </c>
      <c r="AJ51" s="75">
        <f>PXIL!R51</f>
        <v>0</v>
      </c>
      <c r="AK51" s="75">
        <f>RTM_IEX!L51</f>
        <v>27.04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0.36132799999999998</v>
      </c>
      <c r="AD52">
        <f t="shared" si="1"/>
        <v>40.698672000000002</v>
      </c>
      <c r="AE52">
        <f>'IDT-1'!D52</f>
        <v>0</v>
      </c>
      <c r="AF52" s="26"/>
      <c r="AG52">
        <f t="shared" si="2"/>
        <v>40.698672000000002</v>
      </c>
      <c r="AI52" s="75">
        <f>PXIL!L52</f>
        <v>0</v>
      </c>
      <c r="AJ52" s="75">
        <f>PXIL!R52</f>
        <v>0</v>
      </c>
      <c r="AK52" s="75">
        <f>RTM_IEX!L52</f>
        <v>26.07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0.36132799999999998</v>
      </c>
      <c r="AD53">
        <f t="shared" si="1"/>
        <v>40.698672000000002</v>
      </c>
      <c r="AE53">
        <f>'IDT-1'!D53</f>
        <v>0</v>
      </c>
      <c r="AF53" s="26"/>
      <c r="AG53">
        <f t="shared" si="2"/>
        <v>40.698672000000002</v>
      </c>
      <c r="AI53" s="75">
        <f>PXIL!L53</f>
        <v>0</v>
      </c>
      <c r="AJ53" s="75">
        <f>PXIL!R53</f>
        <v>0</v>
      </c>
      <c r="AK53" s="75">
        <f>RTM_IEX!L53</f>
        <v>26.07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0.36986399999999997</v>
      </c>
      <c r="AD54">
        <f t="shared" si="1"/>
        <v>41.660136000000001</v>
      </c>
      <c r="AE54">
        <f>'IDT-1'!D54</f>
        <v>0</v>
      </c>
      <c r="AF54" s="26"/>
      <c r="AG54">
        <f t="shared" si="2"/>
        <v>41.660136000000001</v>
      </c>
      <c r="AI54" s="75">
        <f>PXIL!L54</f>
        <v>0</v>
      </c>
      <c r="AJ54" s="75">
        <f>PXIL!R54</f>
        <v>0</v>
      </c>
      <c r="AK54" s="75">
        <f>RTM_IEX!L54</f>
        <v>27.04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0.42504000000000008</v>
      </c>
      <c r="AD55">
        <f t="shared" si="1"/>
        <v>47.874960000000002</v>
      </c>
      <c r="AE55">
        <f>'IDT-1'!D55</f>
        <v>0</v>
      </c>
      <c r="AF55" s="26"/>
      <c r="AG55">
        <f t="shared" si="2"/>
        <v>47.874960000000002</v>
      </c>
      <c r="AI55" s="75">
        <f>PXIL!L55</f>
        <v>0</v>
      </c>
      <c r="AJ55" s="75">
        <f>PXIL!R55</f>
        <v>0</v>
      </c>
      <c r="AK55" s="75">
        <f>RTM_IEX!L55</f>
        <v>33.31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0.36132799999999998</v>
      </c>
      <c r="AD56">
        <f t="shared" si="1"/>
        <v>40.698672000000002</v>
      </c>
      <c r="AE56">
        <f>'IDT-1'!D56</f>
        <v>0</v>
      </c>
      <c r="AF56" s="26"/>
      <c r="AG56">
        <f t="shared" si="2"/>
        <v>40.698672000000002</v>
      </c>
      <c r="AI56" s="75">
        <f>PXIL!L56</f>
        <v>0</v>
      </c>
      <c r="AJ56" s="75">
        <f>PXIL!R56</f>
        <v>0</v>
      </c>
      <c r="AK56" s="75">
        <f>RTM_IEX!L56</f>
        <v>26.07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0.37831199999999998</v>
      </c>
      <c r="AD57">
        <f t="shared" si="1"/>
        <v>42.611688000000001</v>
      </c>
      <c r="AE57">
        <f>'IDT-1'!D57</f>
        <v>0</v>
      </c>
      <c r="AF57" s="26"/>
      <c r="AG57">
        <f t="shared" si="2"/>
        <v>42.611688000000001</v>
      </c>
      <c r="AI57" s="75">
        <f>PXIL!L57</f>
        <v>0</v>
      </c>
      <c r="AJ57" s="75">
        <f>PXIL!R57</f>
        <v>0</v>
      </c>
      <c r="AK57" s="75">
        <f>RTM_IEX!L57</f>
        <v>28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1.5806322529011605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0.37550156382553024</v>
      </c>
      <c r="AD58">
        <f t="shared" si="1"/>
        <v>42.295130689075627</v>
      </c>
      <c r="AE58">
        <f>'IDT-1'!D58</f>
        <v>0</v>
      </c>
      <c r="AF58" s="26"/>
      <c r="AG58">
        <f t="shared" si="2"/>
        <v>42.295130689075627</v>
      </c>
      <c r="AI58" s="75">
        <f>PXIL!L58</f>
        <v>0</v>
      </c>
      <c r="AJ58" s="75">
        <f>PXIL!R58</f>
        <v>0</v>
      </c>
      <c r="AK58" s="75">
        <f>RTM_IEX!L58</f>
        <v>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1.0904361744697881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0.37118783833533414</v>
      </c>
      <c r="AD59">
        <f t="shared" si="1"/>
        <v>41.809248336134459</v>
      </c>
      <c r="AE59">
        <f>'IDT-1'!D59</f>
        <v>0</v>
      </c>
      <c r="AF59" s="26"/>
      <c r="AG59">
        <f t="shared" si="2"/>
        <v>41.809248336134459</v>
      </c>
      <c r="AI59" s="75">
        <f>PXIL!L59</f>
        <v>0</v>
      </c>
      <c r="AJ59" s="75">
        <f>PXIL!R59</f>
        <v>0</v>
      </c>
      <c r="AK59" s="75">
        <f>RTM_IEX!L59</f>
        <v>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1.0904361744697881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0.37118783833533414</v>
      </c>
      <c r="AD60">
        <f t="shared" si="1"/>
        <v>41.809248336134459</v>
      </c>
      <c r="AE60">
        <f>'IDT-1'!D60</f>
        <v>0</v>
      </c>
      <c r="AF60" s="26"/>
      <c r="AG60">
        <f t="shared" si="2"/>
        <v>41.809248336134459</v>
      </c>
      <c r="AI60" s="75">
        <f>PXIL!L60</f>
        <v>0</v>
      </c>
      <c r="AJ60" s="75">
        <f>PXIL!R60</f>
        <v>0</v>
      </c>
      <c r="AK60" s="75">
        <f>RTM_IEX!L60</f>
        <v>28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1.0904361744697881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0.41791583833533419</v>
      </c>
      <c r="AD61">
        <f t="shared" si="1"/>
        <v>47.07252033613446</v>
      </c>
      <c r="AE61">
        <f>'IDT-1'!D61</f>
        <v>0</v>
      </c>
      <c r="AF61" s="26"/>
      <c r="AG61">
        <f t="shared" si="2"/>
        <v>47.07252033613446</v>
      </c>
      <c r="AI61" s="75">
        <f>PXIL!L61</f>
        <v>0</v>
      </c>
      <c r="AJ61" s="75">
        <f>PXIL!R61</f>
        <v>0</v>
      </c>
      <c r="AK61" s="75">
        <f>RTM_IEX!L61</f>
        <v>33.31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0.95956383462062678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0.34460416174466152</v>
      </c>
      <c r="AD62">
        <f t="shared" si="1"/>
        <v>38.814959672875965</v>
      </c>
      <c r="AE62">
        <f>'IDT-1'!D62</f>
        <v>0</v>
      </c>
      <c r="AF62" s="26"/>
      <c r="AG62">
        <f t="shared" si="2"/>
        <v>38.814959672875965</v>
      </c>
      <c r="AI62" s="75">
        <f>PXIL!L62</f>
        <v>0</v>
      </c>
      <c r="AJ62" s="75">
        <f>PXIL!R62</f>
        <v>0</v>
      </c>
      <c r="AK62" s="75">
        <f>RTM_IEX!L62</f>
        <v>25.11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0.95956383462062678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0.37003616174466153</v>
      </c>
      <c r="AD63">
        <f t="shared" si="1"/>
        <v>41.679527672875963</v>
      </c>
      <c r="AE63">
        <f>'IDT-1'!D63</f>
        <v>0</v>
      </c>
      <c r="AF63" s="26"/>
      <c r="AG63">
        <f t="shared" si="2"/>
        <v>41.679527672875963</v>
      </c>
      <c r="AI63" s="75">
        <f>PXIL!L63</f>
        <v>0</v>
      </c>
      <c r="AJ63" s="75">
        <f>PXIL!R63</f>
        <v>0</v>
      </c>
      <c r="AK63" s="75">
        <f>RTM_IEX!L63</f>
        <v>28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0.95956383462062678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0.37003616174466153</v>
      </c>
      <c r="AD64">
        <f t="shared" si="1"/>
        <v>41.679527672875963</v>
      </c>
      <c r="AE64">
        <f>'IDT-1'!D64</f>
        <v>0</v>
      </c>
      <c r="AF64" s="26"/>
      <c r="AG64">
        <f t="shared" si="2"/>
        <v>41.679527672875963</v>
      </c>
      <c r="AI64" s="75">
        <f>PXIL!L64</f>
        <v>0</v>
      </c>
      <c r="AJ64" s="75">
        <f>PXIL!R64</f>
        <v>0</v>
      </c>
      <c r="AK64" s="75">
        <f>RTM_IEX!L64</f>
        <v>28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0.95956383462062678</v>
      </c>
      <c r="I65">
        <f>Bawana_NG!R65</f>
        <v>5.57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0.38482016174466149</v>
      </c>
      <c r="AD65">
        <f t="shared" si="1"/>
        <v>43.344743672875964</v>
      </c>
      <c r="AE65">
        <f>'IDT-1'!D65</f>
        <v>0</v>
      </c>
      <c r="AF65" s="26"/>
      <c r="AG65">
        <f t="shared" si="2"/>
        <v>43.344743672875964</v>
      </c>
      <c r="AI65" s="75">
        <f>PXIL!L65</f>
        <v>0</v>
      </c>
      <c r="AJ65" s="75">
        <f>PXIL!R65</f>
        <v>0</v>
      </c>
      <c r="AK65" s="75">
        <f>RTM_IEX!L65</f>
        <v>29.93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0.95956383462062678</v>
      </c>
      <c r="I66">
        <f>Bawana_NG!R66</f>
        <v>5.57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0.37637216174466148</v>
      </c>
      <c r="AD66">
        <f t="shared" si="1"/>
        <v>42.393191672875965</v>
      </c>
      <c r="AE66">
        <f>'IDT-1'!D66</f>
        <v>0</v>
      </c>
      <c r="AF66" s="26"/>
      <c r="AG66">
        <f t="shared" si="2"/>
        <v>42.393191672875965</v>
      </c>
      <c r="AI66" s="75">
        <f>PXIL!L66</f>
        <v>0</v>
      </c>
      <c r="AJ66" s="75">
        <f>PXIL!R66</f>
        <v>0</v>
      </c>
      <c r="AK66" s="75">
        <f>RTM_IEX!L66</f>
        <v>28.97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0.95956383462062678</v>
      </c>
      <c r="I67">
        <f>Bawana_NG!R67</f>
        <v>5.57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0.42310016174466158</v>
      </c>
      <c r="AD67">
        <f t="shared" si="1"/>
        <v>47.656463672875965</v>
      </c>
      <c r="AE67">
        <f>'IDT-1'!D67</f>
        <v>0</v>
      </c>
      <c r="AF67" s="26"/>
      <c r="AG67">
        <f t="shared" si="2"/>
        <v>47.656463672875965</v>
      </c>
      <c r="AI67" s="75">
        <f>PXIL!L67</f>
        <v>0</v>
      </c>
      <c r="AJ67" s="75">
        <f>PXIL!R67</f>
        <v>0</v>
      </c>
      <c r="AK67" s="75">
        <f>RTM_IEX!L67</f>
        <v>34.28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0.95956383462062678</v>
      </c>
      <c r="I68">
        <f>Bawana_NG!R68</f>
        <v>5.57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0.3355401617446615</v>
      </c>
      <c r="AD68">
        <f t="shared" ref="AD68:AD98" si="4">SUM(B68:AB68,AI68:AR68)-AC68</f>
        <v>37.794023672875966</v>
      </c>
      <c r="AE68">
        <f>'IDT-1'!D68</f>
        <v>0</v>
      </c>
      <c r="AF68" s="26"/>
      <c r="AG68">
        <f t="shared" ref="AG68:AG98" si="5">SUM(AD68:AF68)</f>
        <v>37.794023672875966</v>
      </c>
      <c r="AI68" s="75">
        <f>PXIL!L68</f>
        <v>0</v>
      </c>
      <c r="AJ68" s="75">
        <f>PXIL!R68</f>
        <v>0</v>
      </c>
      <c r="AK68" s="75">
        <f>RTM_IEX!L68</f>
        <v>24.33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0.95956383462062678</v>
      </c>
      <c r="I69">
        <f>Bawana_NG!R69</f>
        <v>5.57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0.35085216174466149</v>
      </c>
      <c r="AD69">
        <f t="shared" si="4"/>
        <v>39.518711672875966</v>
      </c>
      <c r="AE69">
        <f>'IDT-1'!D69</f>
        <v>0</v>
      </c>
      <c r="AF69" s="26"/>
      <c r="AG69">
        <f t="shared" si="5"/>
        <v>39.518711672875966</v>
      </c>
      <c r="AI69" s="75">
        <f>PXIL!L69</f>
        <v>0</v>
      </c>
      <c r="AJ69" s="75">
        <f>PXIL!R69</f>
        <v>0</v>
      </c>
      <c r="AK69" s="75">
        <f>RTM_IEX!L69</f>
        <v>26.07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1.2200000000000002</v>
      </c>
      <c r="I70">
        <f>Bawana_NG!R70</f>
        <v>5.57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0.344696</v>
      </c>
      <c r="AD70">
        <f t="shared" si="4"/>
        <v>38.825304000000003</v>
      </c>
      <c r="AE70">
        <f>'IDT-1'!D70</f>
        <v>0</v>
      </c>
      <c r="AF70" s="26"/>
      <c r="AG70">
        <f t="shared" si="5"/>
        <v>38.825304000000003</v>
      </c>
      <c r="AI70" s="75">
        <f>PXIL!L70</f>
        <v>0</v>
      </c>
      <c r="AJ70" s="75">
        <f>PXIL!R70</f>
        <v>0</v>
      </c>
      <c r="AK70" s="75">
        <f>RTM_IEX!L70</f>
        <v>25.11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1.2200000000000002</v>
      </c>
      <c r="I71">
        <f>Bawana_NG!R71</f>
        <v>5.57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0.33616000000000001</v>
      </c>
      <c r="AD71">
        <f t="shared" si="4"/>
        <v>37.863840000000003</v>
      </c>
      <c r="AE71">
        <f>'IDT-1'!D71</f>
        <v>0</v>
      </c>
      <c r="AF71" s="26"/>
      <c r="AG71">
        <f t="shared" si="5"/>
        <v>37.863840000000003</v>
      </c>
      <c r="AI71" s="75">
        <f>PXIL!L71</f>
        <v>0</v>
      </c>
      <c r="AJ71" s="75">
        <f>PXIL!R71</f>
        <v>0</v>
      </c>
      <c r="AK71" s="75">
        <f>RTM_IEX!L71</f>
        <v>24.14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</v>
      </c>
      <c r="I72">
        <f>Bawana_NG!R72</f>
        <v>5.57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0.33448800000000001</v>
      </c>
      <c r="AD72">
        <f t="shared" si="4"/>
        <v>37.675512000000005</v>
      </c>
      <c r="AE72">
        <f>'IDT-1'!D72</f>
        <v>0</v>
      </c>
      <c r="AF72" s="26"/>
      <c r="AG72">
        <f t="shared" si="5"/>
        <v>37.675512000000005</v>
      </c>
      <c r="AI72" s="75">
        <f>PXIL!L72</f>
        <v>0</v>
      </c>
      <c r="AJ72" s="75">
        <f>PXIL!R72</f>
        <v>0</v>
      </c>
      <c r="AK72" s="75">
        <f>RTM_IEX!L72</f>
        <v>23.17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5.57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0.37276799999999999</v>
      </c>
      <c r="AD73">
        <f t="shared" si="4"/>
        <v>41.987231999999999</v>
      </c>
      <c r="AE73">
        <f>'IDT-1'!D73</f>
        <v>0</v>
      </c>
      <c r="AF73" s="26"/>
      <c r="AG73">
        <f t="shared" si="5"/>
        <v>41.987231999999999</v>
      </c>
      <c r="AI73" s="75">
        <f>PXIL!L73</f>
        <v>0</v>
      </c>
      <c r="AJ73" s="75">
        <f>PXIL!R73</f>
        <v>0</v>
      </c>
      <c r="AK73" s="75">
        <f>RTM_IEX!L73</f>
        <v>27.52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</v>
      </c>
      <c r="I74">
        <f>Bawana_NG!R74</f>
        <v>5.57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0.29374400000000001</v>
      </c>
      <c r="AD74">
        <f t="shared" si="4"/>
        <v>33.086255999999999</v>
      </c>
      <c r="AE74">
        <f>'IDT-1'!D74</f>
        <v>0</v>
      </c>
      <c r="AF74" s="26"/>
      <c r="AG74">
        <f t="shared" si="5"/>
        <v>33.086255999999999</v>
      </c>
      <c r="AI74" s="75">
        <f>PXIL!L74</f>
        <v>0</v>
      </c>
      <c r="AJ74" s="75">
        <f>PXIL!R74</f>
        <v>0</v>
      </c>
      <c r="AK74" s="75">
        <f>RTM_IEX!L74</f>
        <v>18.54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1.5099999999999998</v>
      </c>
      <c r="I75">
        <f>Bawana_NG!R75</f>
        <v>5.57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0.30474400000000001</v>
      </c>
      <c r="AD75">
        <f t="shared" si="4"/>
        <v>34.325256000000003</v>
      </c>
      <c r="AE75">
        <f>'IDT-1'!D75</f>
        <v>0</v>
      </c>
      <c r="AF75" s="26"/>
      <c r="AG75">
        <f t="shared" si="5"/>
        <v>34.325256000000003</v>
      </c>
      <c r="AI75" s="75">
        <f>PXIL!L75</f>
        <v>0</v>
      </c>
      <c r="AJ75" s="75">
        <f>PXIL!R75</f>
        <v>0</v>
      </c>
      <c r="AK75" s="75">
        <f>RTM_IEX!L75</f>
        <v>20.28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1.5099999999999998</v>
      </c>
      <c r="I76">
        <f>Bawana_NG!R76</f>
        <v>5.57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0.29620800000000003</v>
      </c>
      <c r="AD76">
        <f t="shared" si="4"/>
        <v>33.363791999999997</v>
      </c>
      <c r="AE76">
        <f>'IDT-1'!D76</f>
        <v>0</v>
      </c>
      <c r="AF76" s="26"/>
      <c r="AG76">
        <f t="shared" si="5"/>
        <v>33.363791999999997</v>
      </c>
      <c r="AI76" s="75">
        <f>PXIL!L76</f>
        <v>0</v>
      </c>
      <c r="AJ76" s="75">
        <f>PXIL!R76</f>
        <v>0</v>
      </c>
      <c r="AK76" s="75">
        <f>RTM_IEX!L76</f>
        <v>19.309999999999999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1.5099999999999998</v>
      </c>
      <c r="I77">
        <f>Bawana_NG!R77</f>
        <v>5.37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0.12451999999999999</v>
      </c>
      <c r="AD77">
        <f t="shared" si="4"/>
        <v>14.025479999999998</v>
      </c>
      <c r="AE77">
        <f>'IDT-1'!D77</f>
        <v>0</v>
      </c>
      <c r="AF77" s="26"/>
      <c r="AG77">
        <f t="shared" si="5"/>
        <v>14.025479999999998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1.5099999999999998</v>
      </c>
      <c r="I78">
        <f>Bawana_NG!R78</f>
        <v>5.37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0.12451999999999999</v>
      </c>
      <c r="AD78">
        <f t="shared" si="4"/>
        <v>14.025479999999998</v>
      </c>
      <c r="AE78">
        <f>'IDT-1'!D78</f>
        <v>0</v>
      </c>
      <c r="AF78" s="26"/>
      <c r="AG78">
        <f t="shared" si="5"/>
        <v>14.025479999999998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1.5099999999999998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0.27544000000000002</v>
      </c>
      <c r="AD79">
        <f t="shared" si="4"/>
        <v>31.024559999999997</v>
      </c>
      <c r="AE79">
        <f>'IDT-1'!D79</f>
        <v>0</v>
      </c>
      <c r="AF79" s="26"/>
      <c r="AG79">
        <f t="shared" si="5"/>
        <v>31.024559999999997</v>
      </c>
      <c r="AI79" s="75">
        <f>PXIL!L79</f>
        <v>0</v>
      </c>
      <c r="AJ79" s="75">
        <f>PXIL!R79</f>
        <v>0</v>
      </c>
      <c r="AK79" s="75">
        <f>RTM_IEX!L79</f>
        <v>17.149999999999999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1.5099999999999998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0.12451999999999999</v>
      </c>
      <c r="AD80">
        <f t="shared" si="4"/>
        <v>14.025479999999998</v>
      </c>
      <c r="AE80">
        <f>'IDT-1'!D80</f>
        <v>0</v>
      </c>
      <c r="AF80" s="26"/>
      <c r="AG80">
        <f t="shared" si="5"/>
        <v>14.025479999999998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1.5099999999999998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0.12451999999999999</v>
      </c>
      <c r="AD81">
        <f t="shared" si="4"/>
        <v>14.025479999999998</v>
      </c>
      <c r="AE81">
        <f>'IDT-1'!D81</f>
        <v>0</v>
      </c>
      <c r="AF81" s="26"/>
      <c r="AG81">
        <f t="shared" si="5"/>
        <v>14.025479999999998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1.5099999999999998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0.12451999999999999</v>
      </c>
      <c r="AD82">
        <f t="shared" si="4"/>
        <v>14.025479999999998</v>
      </c>
      <c r="AE82">
        <f>'IDT-1'!D82</f>
        <v>0</v>
      </c>
      <c r="AF82" s="26"/>
      <c r="AG82">
        <f t="shared" si="5"/>
        <v>14.025479999999998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1.6194601799400201</v>
      </c>
      <c r="I83">
        <f>Bawana_NG!R83</f>
        <v>5.46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0.12627524958347219</v>
      </c>
      <c r="AD83">
        <f t="shared" si="4"/>
        <v>14.223184930356549</v>
      </c>
      <c r="AE83">
        <f>'IDT-1'!D83</f>
        <v>0</v>
      </c>
      <c r="AF83" s="26"/>
      <c r="AG83">
        <f t="shared" si="5"/>
        <v>14.223184930356549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1.6194601799400201</v>
      </c>
      <c r="I84">
        <f>Bawana_NG!R84</f>
        <v>5.46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0.12627524958347219</v>
      </c>
      <c r="AD84">
        <f t="shared" si="4"/>
        <v>14.223184930356549</v>
      </c>
      <c r="AE84">
        <f>'IDT-1'!D84</f>
        <v>0</v>
      </c>
      <c r="AF84" s="26"/>
      <c r="AG84">
        <f t="shared" si="5"/>
        <v>14.223184930356549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1.6194601799400201</v>
      </c>
      <c r="I85">
        <f>Bawana_NG!R85</f>
        <v>5.46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0.2397952495834722</v>
      </c>
      <c r="AD85">
        <f t="shared" si="4"/>
        <v>27.00966493035655</v>
      </c>
      <c r="AE85">
        <f>'IDT-1'!D85</f>
        <v>0</v>
      </c>
      <c r="AF85" s="26"/>
      <c r="AG85">
        <f t="shared" si="5"/>
        <v>27.00966493035655</v>
      </c>
      <c r="AI85" s="75">
        <f>PXIL!L85</f>
        <v>0</v>
      </c>
      <c r="AJ85" s="75">
        <f>PXIL!R85</f>
        <v>0</v>
      </c>
      <c r="AK85" s="75">
        <f>RTM_IEX!L85</f>
        <v>12.9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1.6194601799400201</v>
      </c>
      <c r="I86">
        <f>Bawana_NG!R86</f>
        <v>5.46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0.12627524958347219</v>
      </c>
      <c r="AD86">
        <f t="shared" si="4"/>
        <v>14.223184930356549</v>
      </c>
      <c r="AE86">
        <f>'IDT-1'!D86</f>
        <v>0</v>
      </c>
      <c r="AF86" s="26"/>
      <c r="AG86">
        <f t="shared" si="5"/>
        <v>14.223184930356549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1.6194601799400201</v>
      </c>
      <c r="I87">
        <f>Bawana_NG!R87</f>
        <v>5.46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0.12627524958347219</v>
      </c>
      <c r="AD87">
        <f t="shared" si="4"/>
        <v>14.223184930356549</v>
      </c>
      <c r="AE87">
        <f>'IDT-1'!D87</f>
        <v>0</v>
      </c>
      <c r="AF87" s="26"/>
      <c r="AG87">
        <f t="shared" si="5"/>
        <v>14.223184930356549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1.6194601799400201</v>
      </c>
      <c r="I88">
        <f>Bawana_NG!R88</f>
        <v>5.46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0.12627524958347219</v>
      </c>
      <c r="AD88">
        <f t="shared" si="4"/>
        <v>14.223184930356549</v>
      </c>
      <c r="AE88">
        <f>'IDT-1'!D88</f>
        <v>0</v>
      </c>
      <c r="AF88" s="26"/>
      <c r="AG88">
        <f t="shared" si="5"/>
        <v>14.223184930356549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1.6194601799400201</v>
      </c>
      <c r="I89">
        <f>Bawana_NG!R89</f>
        <v>5.46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0.12627524958347219</v>
      </c>
      <c r="AD89">
        <f t="shared" si="4"/>
        <v>14.223184930356549</v>
      </c>
      <c r="AE89">
        <f>'IDT-1'!D89</f>
        <v>0</v>
      </c>
      <c r="AF89" s="26"/>
      <c r="AG89">
        <f t="shared" si="5"/>
        <v>14.223184930356549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1.6194601799400201</v>
      </c>
      <c r="I90">
        <f>Bawana_NG!R90</f>
        <v>5.46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0.12627524958347219</v>
      </c>
      <c r="AD90">
        <f t="shared" si="4"/>
        <v>14.223184930356549</v>
      </c>
      <c r="AE90">
        <f>'IDT-1'!D90</f>
        <v>0</v>
      </c>
      <c r="AF90" s="26"/>
      <c r="AG90">
        <f t="shared" si="5"/>
        <v>14.223184930356549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1.6194601799400201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0.18998724958347218</v>
      </c>
      <c r="AD91">
        <f t="shared" si="4"/>
        <v>21.399472930356549</v>
      </c>
      <c r="AE91">
        <f>'IDT-1'!D91</f>
        <v>0</v>
      </c>
      <c r="AF91" s="26"/>
      <c r="AG91">
        <f t="shared" si="5"/>
        <v>21.399472930356549</v>
      </c>
      <c r="AI91" s="75">
        <f>PXIL!L91</f>
        <v>0</v>
      </c>
      <c r="AJ91" s="75">
        <f>PXIL!R91</f>
        <v>0</v>
      </c>
      <c r="AK91" s="75">
        <f>RTM_IEX!L91</f>
        <v>7.24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1.6194601799400201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0.12627524958347219</v>
      </c>
      <c r="AD92">
        <f t="shared" si="4"/>
        <v>14.223184930356549</v>
      </c>
      <c r="AE92">
        <f>'IDT-1'!D92</f>
        <v>0</v>
      </c>
      <c r="AF92" s="26"/>
      <c r="AG92">
        <f t="shared" si="5"/>
        <v>14.223184930356549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1.6194601799400201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0.12627524958347219</v>
      </c>
      <c r="AD93">
        <f t="shared" si="4"/>
        <v>14.223184930356549</v>
      </c>
      <c r="AE93">
        <f>'IDT-1'!D93</f>
        <v>0</v>
      </c>
      <c r="AF93" s="26"/>
      <c r="AG93">
        <f t="shared" si="5"/>
        <v>14.223184930356549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1.6194601799400201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0.12627524958347219</v>
      </c>
      <c r="AD94">
        <f t="shared" si="4"/>
        <v>14.223184930356549</v>
      </c>
      <c r="AE94">
        <f>'IDT-1'!D94</f>
        <v>0</v>
      </c>
      <c r="AF94" s="26"/>
      <c r="AG94">
        <f t="shared" si="5"/>
        <v>14.223184930356549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1.6194601799400201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0.12627524958347219</v>
      </c>
      <c r="AD95">
        <f t="shared" si="4"/>
        <v>14.223184930356549</v>
      </c>
      <c r="AE95">
        <f>'IDT-1'!D95</f>
        <v>0</v>
      </c>
      <c r="AF95" s="26"/>
      <c r="AG95">
        <f t="shared" si="5"/>
        <v>14.223184930356549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1.6194601799400201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0.12627524958347219</v>
      </c>
      <c r="AD96">
        <f t="shared" si="4"/>
        <v>14.223184930356549</v>
      </c>
      <c r="AE96">
        <f>'IDT-1'!D96</f>
        <v>0</v>
      </c>
      <c r="AF96" s="26"/>
      <c r="AG96">
        <f t="shared" si="5"/>
        <v>14.223184930356549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1.6194601799400201</v>
      </c>
      <c r="I97">
        <f>Bawana_NG!R97</f>
        <v>5.46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0.21383524958347219</v>
      </c>
      <c r="AD97">
        <f t="shared" si="4"/>
        <v>24.085624930356548</v>
      </c>
      <c r="AE97">
        <f>'IDT-1'!D97</f>
        <v>0</v>
      </c>
      <c r="AF97" s="26"/>
      <c r="AG97">
        <f t="shared" si="5"/>
        <v>24.085624930356548</v>
      </c>
      <c r="AI97" s="75">
        <f>PXIL!L97</f>
        <v>0</v>
      </c>
      <c r="AJ97" s="75">
        <f>PXIL!R97</f>
        <v>0</v>
      </c>
      <c r="AK97" s="75">
        <f>RTM_IEX!L97</f>
        <v>9.9499999999999993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1.6194601799400201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0.12627524958347219</v>
      </c>
      <c r="AD98">
        <f t="shared" si="4"/>
        <v>14.223184930356549</v>
      </c>
      <c r="AE98">
        <f>'IDT-1'!D98</f>
        <v>0</v>
      </c>
      <c r="AF98" s="26"/>
      <c r="AG98">
        <f t="shared" si="5"/>
        <v>14.223184930356549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4.0382447751689386E-2</v>
      </c>
      <c r="I99">
        <f t="shared" si="6"/>
        <v>0.18400581540871902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6.2818867158115892E-3</v>
      </c>
      <c r="AD99">
        <f t="shared" si="6"/>
        <v>0.70756887644459676</v>
      </c>
      <c r="AE99">
        <f t="shared" ref="AE99:AR99" si="7">SUM(AE3:AE98)/4000</f>
        <v>0</v>
      </c>
      <c r="AG99">
        <f t="shared" si="7"/>
        <v>0.70756887644459676</v>
      </c>
      <c r="AI99">
        <f t="shared" si="7"/>
        <v>0</v>
      </c>
      <c r="AJ99">
        <f t="shared" si="7"/>
        <v>0</v>
      </c>
      <c r="AK99">
        <f t="shared" si="7"/>
        <v>0.3149825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221</v>
      </c>
      <c r="C1" s="31">
        <v>44688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12.73047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1.93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0.129012136</v>
      </c>
      <c r="AD3">
        <f>SUM(B3:AB3,AI3:AR3)-AC3</f>
        <v>14.531457864</v>
      </c>
      <c r="AE3">
        <v>0</v>
      </c>
      <c r="AF3" s="26"/>
      <c r="AG3">
        <f>SUM(AD3:AF3)</f>
        <v>14.531457864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12.73047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0.14520413600000001</v>
      </c>
      <c r="AD4">
        <f t="shared" ref="AD4:AD67" si="1">SUM(B4:AB4,AI4:AR4)-AC4</f>
        <v>16.355265864</v>
      </c>
      <c r="AE4">
        <v>0</v>
      </c>
      <c r="AF4" s="26"/>
      <c r="AG4">
        <f t="shared" ref="AG4:AG67" si="2">SUM(AD4:AF4)</f>
        <v>16.355265864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12.73047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0.11370013600000001</v>
      </c>
      <c r="AD5">
        <f t="shared" si="1"/>
        <v>12.806769864</v>
      </c>
      <c r="AE5">
        <v>0</v>
      </c>
      <c r="AF5" s="26"/>
      <c r="AG5">
        <f t="shared" si="2"/>
        <v>12.806769864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12.73047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0.11968413600000001</v>
      </c>
      <c r="AD6">
        <f t="shared" si="1"/>
        <v>13.480785864</v>
      </c>
      <c r="AE6">
        <v>0</v>
      </c>
      <c r="AF6" s="26"/>
      <c r="AG6">
        <f t="shared" si="2"/>
        <v>13.480785864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12.73047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0.39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0.11546013600000002</v>
      </c>
      <c r="AD7">
        <f t="shared" si="1"/>
        <v>13.005009864000002</v>
      </c>
      <c r="AE7">
        <v>0</v>
      </c>
      <c r="AF7" s="26"/>
      <c r="AG7">
        <f t="shared" si="2"/>
        <v>13.005009864000002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9.8158849999999997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8.6379787999999999E-2</v>
      </c>
      <c r="AD8">
        <f t="shared" si="1"/>
        <v>9.7295052119999994</v>
      </c>
      <c r="AE8">
        <v>0</v>
      </c>
      <c r="AF8" s="26"/>
      <c r="AG8">
        <f t="shared" si="2"/>
        <v>9.7295052119999994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12.73047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0.48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0.11625213600000002</v>
      </c>
      <c r="AD9">
        <f t="shared" si="1"/>
        <v>13.094217864000001</v>
      </c>
      <c r="AE9">
        <v>0</v>
      </c>
      <c r="AF9" s="26"/>
      <c r="AG9">
        <f t="shared" si="2"/>
        <v>13.094217864000001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12.73047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0.11202813600000001</v>
      </c>
      <c r="AD10">
        <f t="shared" si="1"/>
        <v>12.618441864000001</v>
      </c>
      <c r="AE10">
        <v>0</v>
      </c>
      <c r="AF10" s="26"/>
      <c r="AG10">
        <f t="shared" si="2"/>
        <v>12.618441864000001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12.73047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1.1599999999999999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0.12223613600000001</v>
      </c>
      <c r="AD11">
        <f t="shared" si="1"/>
        <v>13.768233864000001</v>
      </c>
      <c r="AE11">
        <v>0</v>
      </c>
      <c r="AF11" s="26"/>
      <c r="AG11">
        <f t="shared" si="2"/>
        <v>13.768233864000001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12.73047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1.06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0.12135613600000002</v>
      </c>
      <c r="AD12">
        <f t="shared" si="1"/>
        <v>13.669113864000002</v>
      </c>
      <c r="AE12">
        <v>0</v>
      </c>
      <c r="AF12" s="26"/>
      <c r="AG12">
        <f t="shared" si="2"/>
        <v>13.669113864000002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12.73047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0.12135613600000002</v>
      </c>
      <c r="AD13">
        <f t="shared" si="1"/>
        <v>13.669113864000002</v>
      </c>
      <c r="AE13">
        <v>0</v>
      </c>
      <c r="AF13" s="26"/>
      <c r="AG13">
        <f t="shared" si="2"/>
        <v>13.669113864000002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12.73047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0.138340136</v>
      </c>
      <c r="AD14">
        <f t="shared" si="1"/>
        <v>15.582129864000001</v>
      </c>
      <c r="AE14">
        <v>0</v>
      </c>
      <c r="AF14" s="26"/>
      <c r="AG14">
        <f t="shared" si="2"/>
        <v>15.582129864000001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11.000519000000001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9.6804567200000011E-2</v>
      </c>
      <c r="AD15">
        <f t="shared" si="1"/>
        <v>10.903714432800001</v>
      </c>
      <c r="AE15">
        <v>0</v>
      </c>
      <c r="AF15" s="26"/>
      <c r="AG15">
        <f t="shared" si="2"/>
        <v>10.903714432800001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12.73047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2.0299999999999998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0.12989213600000002</v>
      </c>
      <c r="AD16">
        <f t="shared" si="1"/>
        <v>14.630577863999999</v>
      </c>
      <c r="AE16">
        <v>0</v>
      </c>
      <c r="AF16" s="26"/>
      <c r="AG16">
        <f t="shared" si="2"/>
        <v>14.630577863999999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13.526125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0.15044590000000002</v>
      </c>
      <c r="AD17">
        <f t="shared" si="1"/>
        <v>16.9456791</v>
      </c>
      <c r="AE17">
        <v>0</v>
      </c>
      <c r="AF17" s="26"/>
      <c r="AG17">
        <f t="shared" si="2"/>
        <v>16.9456791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14.003517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3.86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0.15719894960000003</v>
      </c>
      <c r="AD18">
        <f t="shared" si="1"/>
        <v>17.7063180504</v>
      </c>
      <c r="AE18">
        <v>0</v>
      </c>
      <c r="AF18" s="26"/>
      <c r="AG18">
        <f t="shared" si="2"/>
        <v>17.7063180504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14.003517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4.3499999999999996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0.16151094960000001</v>
      </c>
      <c r="AD19">
        <f t="shared" si="1"/>
        <v>18.1920060504</v>
      </c>
      <c r="AE19">
        <v>0</v>
      </c>
      <c r="AF19" s="26"/>
      <c r="AG19">
        <f t="shared" si="2"/>
        <v>18.1920060504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14.003517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6.28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0.17849494960000001</v>
      </c>
      <c r="AD20">
        <f t="shared" si="1"/>
        <v>20.105022050399999</v>
      </c>
      <c r="AE20">
        <v>0</v>
      </c>
      <c r="AF20" s="26"/>
      <c r="AG20">
        <f t="shared" si="2"/>
        <v>20.105022050399999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14.003517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7.53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0.18949494960000002</v>
      </c>
      <c r="AD21">
        <f t="shared" si="1"/>
        <v>21.3440220504</v>
      </c>
      <c r="AE21">
        <v>0</v>
      </c>
      <c r="AF21" s="26"/>
      <c r="AG21">
        <f t="shared" si="2"/>
        <v>21.3440220504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14.003517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0.87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0.1308869496</v>
      </c>
      <c r="AD22">
        <f t="shared" si="1"/>
        <v>14.742630050399999</v>
      </c>
      <c r="AE22">
        <v>0</v>
      </c>
      <c r="AF22" s="26"/>
      <c r="AG22">
        <f t="shared" si="2"/>
        <v>14.742630050399999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14.003517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8.2100000000000009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0.19547894960000003</v>
      </c>
      <c r="AD23">
        <f t="shared" si="1"/>
        <v>22.018038050400001</v>
      </c>
      <c r="AE23">
        <v>0</v>
      </c>
      <c r="AF23" s="26"/>
      <c r="AG23">
        <f t="shared" si="2"/>
        <v>22.018038050400001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14.003517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0.2082389496</v>
      </c>
      <c r="AD24">
        <f t="shared" si="1"/>
        <v>23.4552780504</v>
      </c>
      <c r="AE24">
        <v>0</v>
      </c>
      <c r="AF24" s="26"/>
      <c r="AG24">
        <f t="shared" si="2"/>
        <v>23.4552780504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14.003517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0.2082389496</v>
      </c>
      <c r="AD25">
        <f t="shared" si="1"/>
        <v>23.4552780504</v>
      </c>
      <c r="AE25">
        <v>0</v>
      </c>
      <c r="AF25" s="26"/>
      <c r="AG25">
        <f t="shared" si="2"/>
        <v>23.4552780504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14.003517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6.47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0.18016694960000001</v>
      </c>
      <c r="AD26">
        <f t="shared" si="1"/>
        <v>20.293350050400001</v>
      </c>
      <c r="AE26">
        <v>0</v>
      </c>
      <c r="AF26" s="26"/>
      <c r="AG26">
        <f t="shared" si="2"/>
        <v>20.293350050400001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14.003517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7.24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0.18694294960000002</v>
      </c>
      <c r="AD27">
        <f t="shared" si="1"/>
        <v>21.056574050400002</v>
      </c>
      <c r="AE27">
        <v>0</v>
      </c>
      <c r="AF27" s="26"/>
      <c r="AG27">
        <f t="shared" si="2"/>
        <v>21.056574050400002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14.003517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0.2082389496</v>
      </c>
      <c r="AD28">
        <f t="shared" si="1"/>
        <v>23.4552780504</v>
      </c>
      <c r="AE28">
        <v>0</v>
      </c>
      <c r="AF28" s="26"/>
      <c r="AG28">
        <f t="shared" si="2"/>
        <v>23.4552780504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14.48091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0.14186400799999999</v>
      </c>
      <c r="AD29">
        <f t="shared" si="1"/>
        <v>15.979045991999998</v>
      </c>
      <c r="AE29">
        <v>0</v>
      </c>
      <c r="AF29" s="26"/>
      <c r="AG29">
        <f t="shared" si="2"/>
        <v>15.979045991999998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14.48091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0.15040000800000003</v>
      </c>
      <c r="AD30">
        <f t="shared" si="1"/>
        <v>16.940509992000003</v>
      </c>
      <c r="AE30">
        <v>0</v>
      </c>
      <c r="AF30" s="26"/>
      <c r="AG30">
        <f t="shared" si="2"/>
        <v>16.940509992000003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14.48091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0.21244000799999999</v>
      </c>
      <c r="AD31">
        <f t="shared" si="1"/>
        <v>23.928469991999997</v>
      </c>
      <c r="AE31">
        <v>0</v>
      </c>
      <c r="AF31" s="26"/>
      <c r="AG31">
        <f t="shared" si="2"/>
        <v>23.928469991999997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14.48091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0.21244000799999999</v>
      </c>
      <c r="AD32">
        <f t="shared" si="1"/>
        <v>23.928469991999997</v>
      </c>
      <c r="AE32">
        <v>0</v>
      </c>
      <c r="AF32" s="26"/>
      <c r="AG32">
        <f t="shared" si="2"/>
        <v>23.928469991999997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14.48091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0.18348800800000001</v>
      </c>
      <c r="AD33">
        <f t="shared" si="1"/>
        <v>20.667421991999998</v>
      </c>
      <c r="AE33">
        <v>0</v>
      </c>
      <c r="AF33" s="26"/>
      <c r="AG33">
        <f t="shared" si="2"/>
        <v>20.667421991999998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14.48091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0.152952008</v>
      </c>
      <c r="AD34">
        <f t="shared" si="1"/>
        <v>17.227957992</v>
      </c>
      <c r="AE34">
        <v>0</v>
      </c>
      <c r="AF34" s="26"/>
      <c r="AG34">
        <f t="shared" si="2"/>
        <v>17.227957992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14.48091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0.21244000799999999</v>
      </c>
      <c r="AD35">
        <f t="shared" si="1"/>
        <v>23.928469991999997</v>
      </c>
      <c r="AE35">
        <v>0</v>
      </c>
      <c r="AF35" s="26"/>
      <c r="AG35">
        <f t="shared" si="2"/>
        <v>23.928469991999997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14.48091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0.13420800799999999</v>
      </c>
      <c r="AD36">
        <f t="shared" si="1"/>
        <v>15.116701991999999</v>
      </c>
      <c r="AE36">
        <v>0</v>
      </c>
      <c r="AF36" s="26"/>
      <c r="AG36">
        <f t="shared" si="2"/>
        <v>15.116701991999999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14.48091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9.3699999999999992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0.20988800800000001</v>
      </c>
      <c r="AD37">
        <f t="shared" si="1"/>
        <v>23.641021991999999</v>
      </c>
      <c r="AE37">
        <v>0</v>
      </c>
      <c r="AF37" s="26"/>
      <c r="AG37">
        <f t="shared" si="2"/>
        <v>23.641021991999999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14.48091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0.21244000799999999</v>
      </c>
      <c r="AD38">
        <f t="shared" si="1"/>
        <v>23.928469991999997</v>
      </c>
      <c r="AE38">
        <v>0</v>
      </c>
      <c r="AF38" s="26"/>
      <c r="AG38">
        <f t="shared" si="2"/>
        <v>23.928469991999997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14.48091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0.21244000799999999</v>
      </c>
      <c r="AD39">
        <f t="shared" si="1"/>
        <v>23.928469991999997</v>
      </c>
      <c r="AE39">
        <v>0</v>
      </c>
      <c r="AF39" s="26"/>
      <c r="AG39">
        <f t="shared" si="2"/>
        <v>23.928469991999997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14.48091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0.201352008</v>
      </c>
      <c r="AD40">
        <f t="shared" si="1"/>
        <v>22.679557991999999</v>
      </c>
      <c r="AE40">
        <v>0</v>
      </c>
      <c r="AF40" s="26"/>
      <c r="AG40">
        <f t="shared" si="2"/>
        <v>22.679557991999999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14.48091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0.21244000799999999</v>
      </c>
      <c r="AD41">
        <f t="shared" si="1"/>
        <v>23.928469991999997</v>
      </c>
      <c r="AE41">
        <v>0</v>
      </c>
      <c r="AF41" s="26"/>
      <c r="AG41">
        <f t="shared" si="2"/>
        <v>23.928469991999997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14.48091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0.203904008</v>
      </c>
      <c r="AD42">
        <f t="shared" si="1"/>
        <v>22.967005992000001</v>
      </c>
      <c r="AE42">
        <v>0</v>
      </c>
      <c r="AF42" s="26"/>
      <c r="AG42">
        <f t="shared" si="2"/>
        <v>22.967005992000001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14.48091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0.130864008</v>
      </c>
      <c r="AD43">
        <f t="shared" si="1"/>
        <v>14.740045992000001</v>
      </c>
      <c r="AE43">
        <v>0</v>
      </c>
      <c r="AF43" s="26"/>
      <c r="AG43">
        <f t="shared" si="2"/>
        <v>14.740045992000001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14.48091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9.3699999999999992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0.20988800800000001</v>
      </c>
      <c r="AD44">
        <f t="shared" si="1"/>
        <v>23.641021991999999</v>
      </c>
      <c r="AE44">
        <v>0</v>
      </c>
      <c r="AF44" s="26"/>
      <c r="AG44">
        <f t="shared" si="2"/>
        <v>23.641021991999999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14.48091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0.152952008</v>
      </c>
      <c r="AD45">
        <f t="shared" si="1"/>
        <v>17.227957992</v>
      </c>
      <c r="AE45">
        <v>0</v>
      </c>
      <c r="AF45" s="26"/>
      <c r="AG45">
        <f t="shared" si="2"/>
        <v>17.227957992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14.48091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9.3699999999999992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0.20988800800000001</v>
      </c>
      <c r="AD46">
        <f t="shared" si="1"/>
        <v>23.641021991999999</v>
      </c>
      <c r="AE46">
        <v>0</v>
      </c>
      <c r="AF46" s="26"/>
      <c r="AG46">
        <f t="shared" si="2"/>
        <v>23.641021991999999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14.48091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2.0299999999999998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0.145296008</v>
      </c>
      <c r="AD47">
        <f t="shared" si="1"/>
        <v>16.365613992</v>
      </c>
      <c r="AE47">
        <v>0</v>
      </c>
      <c r="AF47" s="26"/>
      <c r="AG47">
        <f t="shared" si="2"/>
        <v>16.365613992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14.48091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4.7300000000000004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0.16905600800000001</v>
      </c>
      <c r="AD48">
        <f t="shared" si="1"/>
        <v>19.041853992</v>
      </c>
      <c r="AE48">
        <v>0</v>
      </c>
      <c r="AF48" s="26"/>
      <c r="AG48">
        <f t="shared" si="2"/>
        <v>19.041853992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14.48091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0.17072800800000001</v>
      </c>
      <c r="AD49">
        <f t="shared" si="1"/>
        <v>19.230181991999999</v>
      </c>
      <c r="AE49">
        <v>0</v>
      </c>
      <c r="AF49" s="26"/>
      <c r="AG49">
        <f t="shared" si="2"/>
        <v>19.230181991999999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14.48091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1.35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0.13931200800000001</v>
      </c>
      <c r="AD50">
        <f t="shared" si="1"/>
        <v>15.691597992</v>
      </c>
      <c r="AE50">
        <v>0</v>
      </c>
      <c r="AF50" s="26"/>
      <c r="AG50">
        <f t="shared" si="2"/>
        <v>15.691597992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14.48091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0.21244000799999999</v>
      </c>
      <c r="AD51">
        <f t="shared" si="1"/>
        <v>23.928469991999997</v>
      </c>
      <c r="AE51">
        <v>0</v>
      </c>
      <c r="AF51" s="26"/>
      <c r="AG51">
        <f t="shared" si="2"/>
        <v>23.928469991999997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14.48091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8.69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0.203904008</v>
      </c>
      <c r="AD52">
        <f t="shared" si="1"/>
        <v>22.967005992000001</v>
      </c>
      <c r="AE52">
        <v>0</v>
      </c>
      <c r="AF52" s="26"/>
      <c r="AG52">
        <f t="shared" si="2"/>
        <v>22.967005992000001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14.48091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0.21244000799999999</v>
      </c>
      <c r="AD53">
        <f t="shared" si="1"/>
        <v>23.928469991999997</v>
      </c>
      <c r="AE53">
        <v>0</v>
      </c>
      <c r="AF53" s="26"/>
      <c r="AG53">
        <f t="shared" si="2"/>
        <v>23.928469991999997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14.48091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0.21244000799999999</v>
      </c>
      <c r="AD54">
        <f t="shared" si="1"/>
        <v>23.928469991999997</v>
      </c>
      <c r="AE54">
        <v>0</v>
      </c>
      <c r="AF54" s="26"/>
      <c r="AG54">
        <f t="shared" si="2"/>
        <v>23.928469991999997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14.48091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0.209008008</v>
      </c>
      <c r="AD55">
        <f t="shared" si="1"/>
        <v>23.541901991999996</v>
      </c>
      <c r="AE55">
        <v>0</v>
      </c>
      <c r="AF55" s="26"/>
      <c r="AG55">
        <f t="shared" si="2"/>
        <v>23.541901991999996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14.48091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0.21244000799999999</v>
      </c>
      <c r="AD56">
        <f t="shared" si="1"/>
        <v>23.928469991999997</v>
      </c>
      <c r="AE56">
        <v>0</v>
      </c>
      <c r="AF56" s="26"/>
      <c r="AG56">
        <f t="shared" si="2"/>
        <v>23.928469991999997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14.48091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0.12998400799999998</v>
      </c>
      <c r="AD57">
        <f t="shared" si="1"/>
        <v>14.640925992</v>
      </c>
      <c r="AE57">
        <v>0</v>
      </c>
      <c r="AF57" s="26"/>
      <c r="AG57">
        <f t="shared" si="2"/>
        <v>14.640925992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14.48091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4.63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0.16817600800000002</v>
      </c>
      <c r="AD58">
        <f t="shared" si="1"/>
        <v>18.942733992000001</v>
      </c>
      <c r="AE58">
        <v>0</v>
      </c>
      <c r="AF58" s="26"/>
      <c r="AG58">
        <f t="shared" si="2"/>
        <v>18.942733992000001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14.48091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6.28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0.18269600799999999</v>
      </c>
      <c r="AD59">
        <f t="shared" si="1"/>
        <v>20.578213991999998</v>
      </c>
      <c r="AE59">
        <v>0</v>
      </c>
      <c r="AF59" s="26"/>
      <c r="AG59">
        <f t="shared" si="2"/>
        <v>20.578213991999998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14.48091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0.21244000799999999</v>
      </c>
      <c r="AD60">
        <f t="shared" si="1"/>
        <v>23.928469991999997</v>
      </c>
      <c r="AE60">
        <v>0</v>
      </c>
      <c r="AF60" s="26"/>
      <c r="AG60">
        <f t="shared" si="2"/>
        <v>23.928469991999997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14.48091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0.21244000799999999</v>
      </c>
      <c r="AD61">
        <f t="shared" si="1"/>
        <v>23.928469991999997</v>
      </c>
      <c r="AE61">
        <v>0</v>
      </c>
      <c r="AF61" s="26"/>
      <c r="AG61">
        <f t="shared" si="2"/>
        <v>23.928469991999997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14.48091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0.19290400800000002</v>
      </c>
      <c r="AD62">
        <f t="shared" si="1"/>
        <v>21.728005992</v>
      </c>
      <c r="AE62">
        <v>0</v>
      </c>
      <c r="AF62" s="26"/>
      <c r="AG62">
        <f t="shared" si="2"/>
        <v>21.728005992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14.48091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7.44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0.19290400800000002</v>
      </c>
      <c r="AD63">
        <f t="shared" si="1"/>
        <v>21.728005992</v>
      </c>
      <c r="AE63">
        <v>0</v>
      </c>
      <c r="AF63" s="26"/>
      <c r="AG63">
        <f t="shared" si="2"/>
        <v>21.728005992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14.48091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0.14274400800000001</v>
      </c>
      <c r="AD64">
        <f t="shared" si="1"/>
        <v>16.078165991999999</v>
      </c>
      <c r="AE64">
        <v>0</v>
      </c>
      <c r="AF64" s="26"/>
      <c r="AG64">
        <f t="shared" si="2"/>
        <v>16.078165991999999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14.48091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9.4600000000000009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0.21068000800000003</v>
      </c>
      <c r="AD65">
        <f t="shared" si="1"/>
        <v>23.730229992000002</v>
      </c>
      <c r="AE65">
        <v>0</v>
      </c>
      <c r="AF65" s="26"/>
      <c r="AG65">
        <f t="shared" si="2"/>
        <v>23.730229992000002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14.48091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0.21156000800000002</v>
      </c>
      <c r="AD66">
        <f t="shared" si="1"/>
        <v>23.829349992000001</v>
      </c>
      <c r="AE66">
        <v>0</v>
      </c>
      <c r="AF66" s="26"/>
      <c r="AG66">
        <f t="shared" si="2"/>
        <v>23.829349992000001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14.48091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0.21244000799999999</v>
      </c>
      <c r="AD67">
        <f t="shared" si="1"/>
        <v>23.928469991999997</v>
      </c>
      <c r="AE67">
        <v>0</v>
      </c>
      <c r="AF67" s="26"/>
      <c r="AG67">
        <f t="shared" si="2"/>
        <v>23.928469991999997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14.48091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0.21244000799999999</v>
      </c>
      <c r="AD68">
        <f t="shared" ref="AD68:AD98" si="4">SUM(B68:AB68,AI68:AR68)-AC68</f>
        <v>23.928469991999997</v>
      </c>
      <c r="AE68">
        <v>0</v>
      </c>
      <c r="AF68" s="26"/>
      <c r="AG68">
        <f t="shared" ref="AG68:AG98" si="5">SUM(AD68:AF68)</f>
        <v>23.928469991999997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14.48091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0.20223200800000002</v>
      </c>
      <c r="AD69">
        <f t="shared" si="4"/>
        <v>22.778677992000002</v>
      </c>
      <c r="AE69">
        <v>0</v>
      </c>
      <c r="AF69" s="26"/>
      <c r="AG69">
        <f t="shared" si="5"/>
        <v>22.778677992000002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14.48091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0.20223200800000002</v>
      </c>
      <c r="AD70">
        <f t="shared" si="4"/>
        <v>22.778677992000002</v>
      </c>
      <c r="AE70">
        <v>0</v>
      </c>
      <c r="AF70" s="26"/>
      <c r="AG70">
        <f t="shared" si="5"/>
        <v>22.778677992000002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14.48091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4.7300000000000004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0.16905600800000001</v>
      </c>
      <c r="AD71">
        <f t="shared" si="4"/>
        <v>19.041853992</v>
      </c>
      <c r="AE71">
        <v>0</v>
      </c>
      <c r="AF71" s="26"/>
      <c r="AG71">
        <f t="shared" si="5"/>
        <v>19.041853992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14.48091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0.21244000799999999</v>
      </c>
      <c r="AD72">
        <f t="shared" si="4"/>
        <v>23.928469991999997</v>
      </c>
      <c r="AE72">
        <v>0</v>
      </c>
      <c r="AF72" s="26"/>
      <c r="AG72">
        <f t="shared" si="5"/>
        <v>23.928469991999997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12.98508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8.8800000000000008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0.19241270399999999</v>
      </c>
      <c r="AD73">
        <f t="shared" si="4"/>
        <v>21.672667296</v>
      </c>
      <c r="AE73">
        <v>0</v>
      </c>
      <c r="AF73" s="26"/>
      <c r="AG73">
        <f t="shared" si="5"/>
        <v>21.672667296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11.298292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0.18443296960000002</v>
      </c>
      <c r="AD74">
        <f t="shared" si="4"/>
        <v>20.773859030400001</v>
      </c>
      <c r="AE74">
        <v>0</v>
      </c>
      <c r="AF74" s="26"/>
      <c r="AG74">
        <f t="shared" si="5"/>
        <v>20.773859030400001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11.298292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0.18443296960000002</v>
      </c>
      <c r="AD75">
        <f t="shared" si="4"/>
        <v>20.773859030400001</v>
      </c>
      <c r="AE75">
        <v>0</v>
      </c>
      <c r="AF75" s="26"/>
      <c r="AG75">
        <f t="shared" si="5"/>
        <v>20.773859030400001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11.298292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0.18443296960000002</v>
      </c>
      <c r="AD76">
        <f t="shared" si="4"/>
        <v>20.773859030400001</v>
      </c>
      <c r="AE76">
        <v>0</v>
      </c>
      <c r="AF76" s="26"/>
      <c r="AG76">
        <f t="shared" si="5"/>
        <v>20.773859030400001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11.298292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0.1844329696</v>
      </c>
      <c r="AD77">
        <f t="shared" si="4"/>
        <v>20.773859030400001</v>
      </c>
      <c r="AE77">
        <v>0</v>
      </c>
      <c r="AF77" s="26"/>
      <c r="AG77">
        <f t="shared" si="5"/>
        <v>20.773859030400001</v>
      </c>
      <c r="AI77" s="75">
        <f>PXIL!M77</f>
        <v>0</v>
      </c>
      <c r="AJ77" s="75">
        <f>PXIL!S77</f>
        <v>0</v>
      </c>
      <c r="AK77" s="75">
        <f>RTM_IEX!M77</f>
        <v>3.09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11.298292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0.12406496960000001</v>
      </c>
      <c r="AD78">
        <f t="shared" si="4"/>
        <v>13.974227030400002</v>
      </c>
      <c r="AE78">
        <v>0</v>
      </c>
      <c r="AF78" s="26"/>
      <c r="AG78">
        <f t="shared" si="5"/>
        <v>13.974227030400002</v>
      </c>
      <c r="AI78" s="75">
        <f>PXIL!M78</f>
        <v>0</v>
      </c>
      <c r="AJ78" s="75">
        <f>PXIL!S78</f>
        <v>0</v>
      </c>
      <c r="AK78" s="75">
        <f>RTM_IEX!M78</f>
        <v>2.8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11.298292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7.24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0.16313696959999999</v>
      </c>
      <c r="AD79">
        <f t="shared" si="4"/>
        <v>18.375155030399998</v>
      </c>
      <c r="AE79">
        <v>0</v>
      </c>
      <c r="AF79" s="26"/>
      <c r="AG79">
        <f t="shared" si="5"/>
        <v>18.375155030399998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11.298292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9.27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0.18100096960000001</v>
      </c>
      <c r="AD80">
        <f t="shared" si="4"/>
        <v>20.3872910304</v>
      </c>
      <c r="AE80">
        <v>0</v>
      </c>
      <c r="AF80" s="26"/>
      <c r="AG80">
        <f t="shared" si="5"/>
        <v>20.3872910304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11.298292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0.18443296960000002</v>
      </c>
      <c r="AD81">
        <f t="shared" si="4"/>
        <v>20.773859030400001</v>
      </c>
      <c r="AE81">
        <v>0</v>
      </c>
      <c r="AF81" s="26"/>
      <c r="AG81">
        <f t="shared" si="5"/>
        <v>20.773859030400001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11.298292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0.18443296960000002</v>
      </c>
      <c r="AD82">
        <f t="shared" si="4"/>
        <v>20.773859030400001</v>
      </c>
      <c r="AE82">
        <v>0</v>
      </c>
      <c r="AF82" s="26"/>
      <c r="AG82">
        <f t="shared" si="5"/>
        <v>20.773859030400001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11.298292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0.18443296960000002</v>
      </c>
      <c r="AD83">
        <f t="shared" si="4"/>
        <v>20.773859030400001</v>
      </c>
      <c r="AE83">
        <v>0</v>
      </c>
      <c r="AF83" s="26"/>
      <c r="AG83">
        <f t="shared" si="5"/>
        <v>20.773859030400001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11.298292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0.18443296960000002</v>
      </c>
      <c r="AD84">
        <f t="shared" si="4"/>
        <v>20.773859030400001</v>
      </c>
      <c r="AE84">
        <v>0</v>
      </c>
      <c r="AF84" s="26"/>
      <c r="AG84">
        <f t="shared" si="5"/>
        <v>20.773859030400001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11.298292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0.14448096960000001</v>
      </c>
      <c r="AD85">
        <f t="shared" si="4"/>
        <v>16.273811030400001</v>
      </c>
      <c r="AE85">
        <v>0</v>
      </c>
      <c r="AF85" s="26"/>
      <c r="AG85">
        <f t="shared" si="5"/>
        <v>16.273811030400001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11.298292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0.18443296960000002</v>
      </c>
      <c r="AD86">
        <f t="shared" si="4"/>
        <v>20.773859030400001</v>
      </c>
      <c r="AE86">
        <v>0</v>
      </c>
      <c r="AF86" s="26"/>
      <c r="AG86">
        <f t="shared" si="5"/>
        <v>20.773859030400001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11.298292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0.18443296960000002</v>
      </c>
      <c r="AD87">
        <f t="shared" si="4"/>
        <v>20.773859030400001</v>
      </c>
      <c r="AE87">
        <v>0</v>
      </c>
      <c r="AF87" s="26"/>
      <c r="AG87">
        <f t="shared" si="5"/>
        <v>20.773859030400001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11.298292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0.18443296960000002</v>
      </c>
      <c r="AD88">
        <f t="shared" si="4"/>
        <v>20.773859030400001</v>
      </c>
      <c r="AE88">
        <v>0</v>
      </c>
      <c r="AF88" s="26"/>
      <c r="AG88">
        <f t="shared" si="5"/>
        <v>20.773859030400001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11.298292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0.18443296960000002</v>
      </c>
      <c r="AD89">
        <f t="shared" si="4"/>
        <v>20.773859030400001</v>
      </c>
      <c r="AE89">
        <v>0</v>
      </c>
      <c r="AF89" s="26"/>
      <c r="AG89">
        <f t="shared" si="5"/>
        <v>20.773859030400001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11.298292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8.01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0.16991296960000002</v>
      </c>
      <c r="AD90">
        <f t="shared" si="4"/>
        <v>19.138379030400003</v>
      </c>
      <c r="AE90">
        <v>0</v>
      </c>
      <c r="AF90" s="26"/>
      <c r="AG90">
        <f t="shared" si="5"/>
        <v>19.138379030400003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11.298292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7.72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0.16736096959999999</v>
      </c>
      <c r="AD91">
        <f t="shared" si="4"/>
        <v>18.850931030399998</v>
      </c>
      <c r="AE91">
        <v>0</v>
      </c>
      <c r="AF91" s="26"/>
      <c r="AG91">
        <f t="shared" si="5"/>
        <v>18.850931030399998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11.298292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0.87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0.10708096960000001</v>
      </c>
      <c r="AD92">
        <f t="shared" si="4"/>
        <v>12.061211030399999</v>
      </c>
      <c r="AE92">
        <v>0</v>
      </c>
      <c r="AF92" s="26"/>
      <c r="AG92">
        <f t="shared" si="5"/>
        <v>12.061211030399999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11.298292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4.1500000000000004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0.13594496960000002</v>
      </c>
      <c r="AD93">
        <f t="shared" si="4"/>
        <v>15.3123470304</v>
      </c>
      <c r="AE93">
        <v>0</v>
      </c>
      <c r="AF93" s="26"/>
      <c r="AG93">
        <f t="shared" si="5"/>
        <v>15.3123470304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11.298292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7.15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0.16234496960000003</v>
      </c>
      <c r="AD94">
        <f t="shared" si="4"/>
        <v>18.285947030400003</v>
      </c>
      <c r="AE94">
        <v>0</v>
      </c>
      <c r="AF94" s="26"/>
      <c r="AG94">
        <f t="shared" si="5"/>
        <v>18.285947030400003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11.298292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8.3000000000000007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0.17246496960000002</v>
      </c>
      <c r="AD95">
        <f t="shared" si="4"/>
        <v>19.425827030400001</v>
      </c>
      <c r="AE95">
        <v>0</v>
      </c>
      <c r="AF95" s="26"/>
      <c r="AG95">
        <f t="shared" si="5"/>
        <v>19.425827030400001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11.298292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4.63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0.1401689696</v>
      </c>
      <c r="AD96">
        <f t="shared" si="4"/>
        <v>15.7881230304</v>
      </c>
      <c r="AE96">
        <v>0</v>
      </c>
      <c r="AF96" s="26"/>
      <c r="AG96">
        <f t="shared" si="5"/>
        <v>15.7881230304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11.298292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4.3499999999999996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0.1377049696</v>
      </c>
      <c r="AD97">
        <f t="shared" si="4"/>
        <v>15.5105870304</v>
      </c>
      <c r="AE97">
        <v>0</v>
      </c>
      <c r="AF97" s="26"/>
      <c r="AG97">
        <f t="shared" si="5"/>
        <v>15.5105870304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11.298292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0.13427296960000001</v>
      </c>
      <c r="AD98">
        <f t="shared" si="4"/>
        <v>15.124019030400001</v>
      </c>
      <c r="AE98">
        <v>0</v>
      </c>
      <c r="AF98" s="26"/>
      <c r="AG98">
        <f t="shared" si="5"/>
        <v>15.124019030400001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0.31843731899999961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0.14825250000000004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4.1198284071999984E-3</v>
      </c>
      <c r="AD99">
        <f t="shared" si="6"/>
        <v>0.46404249059279995</v>
      </c>
      <c r="AE99">
        <f t="shared" ref="AE99:AR99" si="8">SUM(AE3:AE98)/4000</f>
        <v>0</v>
      </c>
      <c r="AG99">
        <f t="shared" si="8"/>
        <v>0.46404249059279995</v>
      </c>
      <c r="AI99">
        <f t="shared" si="8"/>
        <v>0</v>
      </c>
      <c r="AJ99">
        <f t="shared" si="8"/>
        <v>0</v>
      </c>
      <c r="AK99">
        <f t="shared" si="8"/>
        <v>1.4724999999999999E-3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120</v>
      </c>
      <c r="C3" s="16">
        <f>'[1]05'!C5</f>
        <v>0</v>
      </c>
      <c r="D3" s="16">
        <f>'[1]05'!D5</f>
        <v>187</v>
      </c>
      <c r="E3" s="16">
        <f>'[1]05'!E5</f>
        <v>0</v>
      </c>
      <c r="F3" s="15">
        <f>SUM(B3:E3)</f>
        <v>307</v>
      </c>
      <c r="G3" s="15">
        <f>'[1]05'!H5</f>
        <v>120</v>
      </c>
      <c r="H3" s="16">
        <f>'[1]05'!I5</f>
        <v>0</v>
      </c>
      <c r="I3" s="16">
        <f>'[1]05'!J5</f>
        <v>30</v>
      </c>
      <c r="J3" s="16">
        <f>'[1]05'!K5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'[1]05'!B6</f>
        <v>120</v>
      </c>
      <c r="C4" s="16">
        <f>'[1]05'!C6</f>
        <v>0</v>
      </c>
      <c r="D4" s="16">
        <f>'[1]05'!D6</f>
        <v>187</v>
      </c>
      <c r="E4" s="16">
        <f>'[1]05'!E6</f>
        <v>0</v>
      </c>
      <c r="F4" s="15">
        <f>SUM(B4:E4)</f>
        <v>307</v>
      </c>
      <c r="G4" s="15">
        <f>'[1]05'!H6</f>
        <v>120</v>
      </c>
      <c r="H4" s="16">
        <f>'[1]05'!I6</f>
        <v>0</v>
      </c>
      <c r="I4" s="16">
        <f>'[1]05'!J6</f>
        <v>30</v>
      </c>
      <c r="J4" s="16">
        <f>'[1]05'!K6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'[1]05'!B7</f>
        <v>120</v>
      </c>
      <c r="C5" s="16">
        <f>'[1]05'!C7</f>
        <v>0</v>
      </c>
      <c r="D5" s="16">
        <f>'[1]05'!D7</f>
        <v>187</v>
      </c>
      <c r="E5" s="16">
        <f>'[1]05'!E7</f>
        <v>0</v>
      </c>
      <c r="F5" s="15">
        <f t="shared" ref="F5:F68" si="6">SUM(B5:E5)</f>
        <v>307</v>
      </c>
      <c r="G5" s="15">
        <f>'[1]05'!H7</f>
        <v>120</v>
      </c>
      <c r="H5" s="16">
        <f>'[1]05'!I7</f>
        <v>0</v>
      </c>
      <c r="I5" s="16">
        <f>'[1]05'!J7</f>
        <v>30</v>
      </c>
      <c r="J5" s="16">
        <f>'[1]05'!K7</f>
        <v>0</v>
      </c>
      <c r="K5" s="15">
        <f t="shared" si="4"/>
        <v>150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'[1]05'!B8</f>
        <v>120</v>
      </c>
      <c r="C6" s="16">
        <f>'[1]05'!C8</f>
        <v>0</v>
      </c>
      <c r="D6" s="16">
        <f>'[1]05'!D8</f>
        <v>187</v>
      </c>
      <c r="E6" s="16">
        <f>'[1]05'!E8</f>
        <v>0</v>
      </c>
      <c r="F6" s="15">
        <f t="shared" si="6"/>
        <v>307</v>
      </c>
      <c r="G6" s="15">
        <f>'[1]05'!H8</f>
        <v>120</v>
      </c>
      <c r="H6" s="16">
        <f>'[1]05'!I8</f>
        <v>0</v>
      </c>
      <c r="I6" s="16">
        <f>'[1]05'!J8</f>
        <v>30</v>
      </c>
      <c r="J6" s="16">
        <f>'[1]05'!K8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'[1]05'!B9</f>
        <v>120</v>
      </c>
      <c r="C7" s="16">
        <f>'[1]05'!C9</f>
        <v>0</v>
      </c>
      <c r="D7" s="16">
        <f>'[1]05'!D9</f>
        <v>187</v>
      </c>
      <c r="E7" s="16">
        <f>'[1]05'!E9</f>
        <v>0</v>
      </c>
      <c r="F7" s="15">
        <f t="shared" si="6"/>
        <v>307</v>
      </c>
      <c r="G7" s="15">
        <f>'[1]05'!H9</f>
        <v>120</v>
      </c>
      <c r="H7" s="16">
        <f>'[1]05'!I9</f>
        <v>0</v>
      </c>
      <c r="I7" s="16">
        <f>'[1]05'!J9</f>
        <v>30</v>
      </c>
      <c r="J7" s="16">
        <f>'[1]05'!K9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'[1]05'!B10</f>
        <v>120</v>
      </c>
      <c r="C8" s="16">
        <f>'[1]05'!C10</f>
        <v>0</v>
      </c>
      <c r="D8" s="16">
        <f>'[1]05'!D10</f>
        <v>187</v>
      </c>
      <c r="E8" s="16">
        <f>'[1]05'!E10</f>
        <v>0</v>
      </c>
      <c r="F8" s="15">
        <f t="shared" si="6"/>
        <v>307</v>
      </c>
      <c r="G8" s="15">
        <f>'[1]05'!H10</f>
        <v>120</v>
      </c>
      <c r="H8" s="16">
        <f>'[1]05'!I10</f>
        <v>0</v>
      </c>
      <c r="I8" s="16">
        <f>'[1]05'!J10</f>
        <v>30</v>
      </c>
      <c r="J8" s="16">
        <f>'[1]05'!K10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'[1]05'!B11</f>
        <v>120</v>
      </c>
      <c r="C9" s="16">
        <f>'[1]05'!C11</f>
        <v>0</v>
      </c>
      <c r="D9" s="16">
        <f>'[1]05'!D11</f>
        <v>187</v>
      </c>
      <c r="E9" s="16">
        <f>'[1]05'!E11</f>
        <v>0</v>
      </c>
      <c r="F9" s="15">
        <f t="shared" si="6"/>
        <v>307</v>
      </c>
      <c r="G9" s="15">
        <f>'[1]05'!H11</f>
        <v>120</v>
      </c>
      <c r="H9" s="16">
        <f>'[1]05'!I11</f>
        <v>0</v>
      </c>
      <c r="I9" s="16">
        <f>'[1]05'!J11</f>
        <v>30</v>
      </c>
      <c r="J9" s="16">
        <f>'[1]05'!K11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'[1]05'!B12</f>
        <v>120</v>
      </c>
      <c r="C10" s="16">
        <f>'[1]05'!C12</f>
        <v>0</v>
      </c>
      <c r="D10" s="16">
        <f>'[1]05'!D12</f>
        <v>187</v>
      </c>
      <c r="E10" s="16">
        <f>'[1]05'!E12</f>
        <v>0</v>
      </c>
      <c r="F10" s="15">
        <f t="shared" si="6"/>
        <v>307</v>
      </c>
      <c r="G10" s="15">
        <f>'[1]05'!H12</f>
        <v>120</v>
      </c>
      <c r="H10" s="16">
        <f>'[1]05'!I12</f>
        <v>0</v>
      </c>
      <c r="I10" s="16">
        <f>'[1]05'!J12</f>
        <v>30</v>
      </c>
      <c r="J10" s="16">
        <f>'[1]05'!K12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'[1]05'!B13</f>
        <v>120</v>
      </c>
      <c r="C11" s="16">
        <f>'[1]05'!C13</f>
        <v>0</v>
      </c>
      <c r="D11" s="16">
        <f>'[1]05'!D13</f>
        <v>187</v>
      </c>
      <c r="E11" s="16">
        <f>'[1]05'!E13</f>
        <v>0</v>
      </c>
      <c r="F11" s="15">
        <f t="shared" si="6"/>
        <v>307</v>
      </c>
      <c r="G11" s="15">
        <f>'[1]05'!H13</f>
        <v>120</v>
      </c>
      <c r="H11" s="16">
        <f>'[1]05'!I13</f>
        <v>0</v>
      </c>
      <c r="I11" s="16">
        <f>'[1]05'!J13</f>
        <v>30</v>
      </c>
      <c r="J11" s="16">
        <f>'[1]05'!K13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'[1]05'!B14</f>
        <v>120</v>
      </c>
      <c r="C12" s="16">
        <f>'[1]05'!C14</f>
        <v>0</v>
      </c>
      <c r="D12" s="16">
        <f>'[1]05'!D14</f>
        <v>187</v>
      </c>
      <c r="E12" s="16">
        <f>'[1]05'!E14</f>
        <v>0</v>
      </c>
      <c r="F12" s="15">
        <f t="shared" si="6"/>
        <v>307</v>
      </c>
      <c r="G12" s="15">
        <f>'[1]05'!H14</f>
        <v>120</v>
      </c>
      <c r="H12" s="16">
        <f>'[1]05'!I14</f>
        <v>0</v>
      </c>
      <c r="I12" s="16">
        <f>'[1]05'!J14</f>
        <v>30</v>
      </c>
      <c r="J12" s="16">
        <f>'[1]05'!K14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'[1]05'!B15</f>
        <v>120</v>
      </c>
      <c r="C13" s="16">
        <f>'[1]05'!C15</f>
        <v>0</v>
      </c>
      <c r="D13" s="16">
        <f>'[1]05'!D15</f>
        <v>187</v>
      </c>
      <c r="E13" s="16">
        <f>'[1]05'!E15</f>
        <v>0</v>
      </c>
      <c r="F13" s="15">
        <f t="shared" si="6"/>
        <v>307</v>
      </c>
      <c r="G13" s="15">
        <f>'[1]05'!H15</f>
        <v>120</v>
      </c>
      <c r="H13" s="16">
        <f>'[1]05'!I15</f>
        <v>0</v>
      </c>
      <c r="I13" s="16">
        <f>'[1]05'!J15</f>
        <v>30</v>
      </c>
      <c r="J13" s="16">
        <f>'[1]05'!K15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'[1]05'!B16</f>
        <v>120</v>
      </c>
      <c r="C14" s="16">
        <f>'[1]05'!C16</f>
        <v>0</v>
      </c>
      <c r="D14" s="16">
        <f>'[1]05'!D16</f>
        <v>187</v>
      </c>
      <c r="E14" s="16">
        <f>'[1]05'!E16</f>
        <v>0</v>
      </c>
      <c r="F14" s="15">
        <f t="shared" si="6"/>
        <v>307</v>
      </c>
      <c r="G14" s="15">
        <f>'[1]05'!H16</f>
        <v>120</v>
      </c>
      <c r="H14" s="16">
        <f>'[1]05'!I16</f>
        <v>0</v>
      </c>
      <c r="I14" s="16">
        <f>'[1]05'!J16</f>
        <v>30</v>
      </c>
      <c r="J14" s="16">
        <f>'[1]05'!K16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'[1]05'!B17</f>
        <v>120</v>
      </c>
      <c r="C15" s="16">
        <f>'[1]05'!C17</f>
        <v>0</v>
      </c>
      <c r="D15" s="16">
        <f>'[1]05'!D17</f>
        <v>187</v>
      </c>
      <c r="E15" s="16">
        <f>'[1]05'!E17</f>
        <v>0</v>
      </c>
      <c r="F15" s="15">
        <f t="shared" si="6"/>
        <v>307</v>
      </c>
      <c r="G15" s="15">
        <f>'[1]05'!H17</f>
        <v>120</v>
      </c>
      <c r="H15" s="16">
        <f>'[1]05'!I17</f>
        <v>0</v>
      </c>
      <c r="I15" s="16">
        <f>'[1]05'!J17</f>
        <v>32</v>
      </c>
      <c r="J15" s="16">
        <f>'[1]05'!K17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'[1]05'!B18</f>
        <v>120</v>
      </c>
      <c r="C16" s="16">
        <f>'[1]05'!C18</f>
        <v>0</v>
      </c>
      <c r="D16" s="16">
        <f>'[1]05'!D18</f>
        <v>187</v>
      </c>
      <c r="E16" s="16">
        <f>'[1]05'!E18</f>
        <v>0</v>
      </c>
      <c r="F16" s="15">
        <f t="shared" si="6"/>
        <v>307</v>
      </c>
      <c r="G16" s="15">
        <f>'[1]05'!H18</f>
        <v>120</v>
      </c>
      <c r="H16" s="16">
        <f>'[1]05'!I18</f>
        <v>0</v>
      </c>
      <c r="I16" s="16">
        <f>'[1]05'!J18</f>
        <v>32</v>
      </c>
      <c r="J16" s="16">
        <f>'[1]05'!K18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'[1]05'!B19</f>
        <v>120</v>
      </c>
      <c r="C17" s="16">
        <f>'[1]05'!C19</f>
        <v>0</v>
      </c>
      <c r="D17" s="16">
        <f>'[1]05'!D19</f>
        <v>187</v>
      </c>
      <c r="E17" s="16">
        <f>'[1]05'!E19</f>
        <v>0</v>
      </c>
      <c r="F17" s="15">
        <f t="shared" si="6"/>
        <v>307</v>
      </c>
      <c r="G17" s="15">
        <f>'[1]05'!H19</f>
        <v>120</v>
      </c>
      <c r="H17" s="16">
        <f>'[1]05'!I19</f>
        <v>0</v>
      </c>
      <c r="I17" s="16">
        <f>'[1]05'!J19</f>
        <v>32</v>
      </c>
      <c r="J17" s="16">
        <f>'[1]05'!K19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'[1]05'!B20</f>
        <v>120</v>
      </c>
      <c r="C18" s="16">
        <f>'[1]05'!C20</f>
        <v>0</v>
      </c>
      <c r="D18" s="16">
        <f>'[1]05'!D20</f>
        <v>187</v>
      </c>
      <c r="E18" s="16">
        <f>'[1]05'!E20</f>
        <v>0</v>
      </c>
      <c r="F18" s="15">
        <f t="shared" si="6"/>
        <v>307</v>
      </c>
      <c r="G18" s="15">
        <f>'[1]05'!H20</f>
        <v>120</v>
      </c>
      <c r="H18" s="16">
        <f>'[1]05'!I20</f>
        <v>0</v>
      </c>
      <c r="I18" s="16">
        <f>'[1]05'!J20</f>
        <v>32</v>
      </c>
      <c r="J18" s="16">
        <f>'[1]05'!K20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'[1]05'!B21</f>
        <v>120</v>
      </c>
      <c r="C19" s="16">
        <f>'[1]05'!C21</f>
        <v>0</v>
      </c>
      <c r="D19" s="16">
        <f>'[1]05'!D21</f>
        <v>187</v>
      </c>
      <c r="E19" s="16">
        <f>'[1]05'!E21</f>
        <v>0</v>
      </c>
      <c r="F19" s="15">
        <f t="shared" si="6"/>
        <v>307</v>
      </c>
      <c r="G19" s="15">
        <f>'[1]05'!H21</f>
        <v>120</v>
      </c>
      <c r="H19" s="16">
        <f>'[1]05'!I21</f>
        <v>0</v>
      </c>
      <c r="I19" s="16">
        <f>'[1]05'!J21</f>
        <v>32</v>
      </c>
      <c r="J19" s="16">
        <f>'[1]05'!K21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'[1]05'!B22</f>
        <v>120</v>
      </c>
      <c r="C20" s="16">
        <f>'[1]05'!C22</f>
        <v>0</v>
      </c>
      <c r="D20" s="16">
        <f>'[1]05'!D22</f>
        <v>187</v>
      </c>
      <c r="E20" s="16">
        <f>'[1]05'!E22</f>
        <v>0</v>
      </c>
      <c r="F20" s="15">
        <f t="shared" si="6"/>
        <v>307</v>
      </c>
      <c r="G20" s="15">
        <f>'[1]05'!H22</f>
        <v>120</v>
      </c>
      <c r="H20" s="16">
        <f>'[1]05'!I22</f>
        <v>0</v>
      </c>
      <c r="I20" s="16">
        <f>'[1]05'!J22</f>
        <v>32</v>
      </c>
      <c r="J20" s="16">
        <f>'[1]05'!K22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'[1]05'!B23</f>
        <v>120</v>
      </c>
      <c r="C21" s="16">
        <f>'[1]05'!C23</f>
        <v>0</v>
      </c>
      <c r="D21" s="16">
        <f>'[1]05'!D23</f>
        <v>187</v>
      </c>
      <c r="E21" s="16">
        <f>'[1]05'!E23</f>
        <v>0</v>
      </c>
      <c r="F21" s="15">
        <f t="shared" si="6"/>
        <v>307</v>
      </c>
      <c r="G21" s="15">
        <f>'[1]05'!H23</f>
        <v>120</v>
      </c>
      <c r="H21" s="16">
        <f>'[1]05'!I23</f>
        <v>0</v>
      </c>
      <c r="I21" s="16">
        <f>'[1]05'!J23</f>
        <v>32</v>
      </c>
      <c r="J21" s="16">
        <f>'[1]05'!K23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'[1]05'!B24</f>
        <v>120</v>
      </c>
      <c r="C22" s="16">
        <f>'[1]05'!C24</f>
        <v>0</v>
      </c>
      <c r="D22" s="16">
        <f>'[1]05'!D24</f>
        <v>187</v>
      </c>
      <c r="E22" s="16">
        <f>'[1]05'!E24</f>
        <v>0</v>
      </c>
      <c r="F22" s="15">
        <f t="shared" si="6"/>
        <v>307</v>
      </c>
      <c r="G22" s="15">
        <f>'[1]05'!H24</f>
        <v>120</v>
      </c>
      <c r="H22" s="16">
        <f>'[1]05'!I24</f>
        <v>0</v>
      </c>
      <c r="I22" s="16">
        <f>'[1]05'!J24</f>
        <v>32</v>
      </c>
      <c r="J22" s="16">
        <f>'[1]05'!K24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'[1]05'!B25</f>
        <v>120</v>
      </c>
      <c r="C23" s="16">
        <f>'[1]05'!C25</f>
        <v>0</v>
      </c>
      <c r="D23" s="16">
        <f>'[1]05'!D25</f>
        <v>187</v>
      </c>
      <c r="E23" s="16">
        <f>'[1]05'!E25</f>
        <v>0</v>
      </c>
      <c r="F23" s="15">
        <f t="shared" si="6"/>
        <v>307</v>
      </c>
      <c r="G23" s="15">
        <f>'[1]05'!H25</f>
        <v>120</v>
      </c>
      <c r="H23" s="16">
        <f>'[1]05'!I25</f>
        <v>0</v>
      </c>
      <c r="I23" s="16">
        <f>'[1]05'!J25</f>
        <v>32</v>
      </c>
      <c r="J23" s="16">
        <f>'[1]05'!K25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'[1]05'!B26</f>
        <v>120</v>
      </c>
      <c r="C24" s="16">
        <f>'[1]05'!C26</f>
        <v>0</v>
      </c>
      <c r="D24" s="16">
        <f>'[1]05'!D26</f>
        <v>187</v>
      </c>
      <c r="E24" s="16">
        <f>'[1]05'!E26</f>
        <v>0</v>
      </c>
      <c r="F24" s="15">
        <f t="shared" si="6"/>
        <v>307</v>
      </c>
      <c r="G24" s="15">
        <f>'[1]05'!H26</f>
        <v>120</v>
      </c>
      <c r="H24" s="16">
        <f>'[1]05'!I26</f>
        <v>0</v>
      </c>
      <c r="I24" s="16">
        <f>'[1]05'!J26</f>
        <v>32</v>
      </c>
      <c r="J24" s="16">
        <f>'[1]05'!K26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'[1]05'!B27</f>
        <v>120</v>
      </c>
      <c r="C25" s="16">
        <f>'[1]05'!C27</f>
        <v>0</v>
      </c>
      <c r="D25" s="16">
        <f>'[1]05'!D27</f>
        <v>187</v>
      </c>
      <c r="E25" s="16">
        <f>'[1]05'!E27</f>
        <v>0</v>
      </c>
      <c r="F25" s="15">
        <f t="shared" si="6"/>
        <v>307</v>
      </c>
      <c r="G25" s="15">
        <f>'[1]05'!H27</f>
        <v>120</v>
      </c>
      <c r="H25" s="16">
        <f>'[1]05'!I27</f>
        <v>0</v>
      </c>
      <c r="I25" s="16">
        <f>'[1]05'!J27</f>
        <v>32</v>
      </c>
      <c r="J25" s="16">
        <f>'[1]05'!K27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'[1]05'!B28</f>
        <v>120</v>
      </c>
      <c r="C26" s="16">
        <f>'[1]05'!C28</f>
        <v>0</v>
      </c>
      <c r="D26" s="16">
        <f>'[1]05'!D28</f>
        <v>187</v>
      </c>
      <c r="E26" s="16">
        <f>'[1]05'!E28</f>
        <v>0</v>
      </c>
      <c r="F26" s="15">
        <f t="shared" si="6"/>
        <v>307</v>
      </c>
      <c r="G26" s="15">
        <f>'[1]05'!H28</f>
        <v>120</v>
      </c>
      <c r="H26" s="16">
        <f>'[1]05'!I28</f>
        <v>0</v>
      </c>
      <c r="I26" s="16">
        <f>'[1]05'!J28</f>
        <v>32</v>
      </c>
      <c r="J26" s="16">
        <f>'[1]05'!K28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'[1]05'!B29</f>
        <v>120</v>
      </c>
      <c r="C27" s="16">
        <f>'[1]05'!C29</f>
        <v>0</v>
      </c>
      <c r="D27" s="16">
        <f>'[1]05'!D29</f>
        <v>187</v>
      </c>
      <c r="E27" s="16">
        <f>'[1]05'!E29</f>
        <v>0</v>
      </c>
      <c r="F27" s="15">
        <f t="shared" si="6"/>
        <v>307</v>
      </c>
      <c r="G27" s="15">
        <f>'[1]05'!H29</f>
        <v>120</v>
      </c>
      <c r="H27" s="16">
        <f>'[1]05'!I29</f>
        <v>0</v>
      </c>
      <c r="I27" s="16">
        <f>'[1]05'!J29</f>
        <v>32</v>
      </c>
      <c r="J27" s="16">
        <f>'[1]05'!K29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'[1]05'!B30</f>
        <v>120</v>
      </c>
      <c r="C28" s="16">
        <f>'[1]05'!C30</f>
        <v>0</v>
      </c>
      <c r="D28" s="16">
        <f>'[1]05'!D30</f>
        <v>187</v>
      </c>
      <c r="E28" s="16">
        <f>'[1]05'!E30</f>
        <v>0</v>
      </c>
      <c r="F28" s="15">
        <f t="shared" si="6"/>
        <v>307</v>
      </c>
      <c r="G28" s="15">
        <f>'[1]05'!H30</f>
        <v>120</v>
      </c>
      <c r="H28" s="16">
        <f>'[1]05'!I30</f>
        <v>0</v>
      </c>
      <c r="I28" s="16">
        <f>'[1]05'!J30</f>
        <v>32</v>
      </c>
      <c r="J28" s="16">
        <f>'[1]05'!K30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'[1]05'!B31</f>
        <v>120</v>
      </c>
      <c r="C29" s="16">
        <f>'[1]05'!C31</f>
        <v>0</v>
      </c>
      <c r="D29" s="16">
        <f>'[1]05'!D31</f>
        <v>187</v>
      </c>
      <c r="E29" s="16">
        <f>'[1]05'!E31</f>
        <v>0</v>
      </c>
      <c r="F29" s="15">
        <f t="shared" si="6"/>
        <v>307</v>
      </c>
      <c r="G29" s="15">
        <f>'[1]05'!H31</f>
        <v>120</v>
      </c>
      <c r="H29" s="16">
        <f>'[1]05'!I31</f>
        <v>0</v>
      </c>
      <c r="I29" s="16">
        <f>'[1]05'!J31</f>
        <v>32</v>
      </c>
      <c r="J29" s="16">
        <f>'[1]05'!K31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'[1]05'!B32</f>
        <v>120</v>
      </c>
      <c r="C30" s="16">
        <f>'[1]05'!C32</f>
        <v>0</v>
      </c>
      <c r="D30" s="16">
        <f>'[1]05'!D32</f>
        <v>187</v>
      </c>
      <c r="E30" s="16">
        <f>'[1]05'!E32</f>
        <v>0</v>
      </c>
      <c r="F30" s="15">
        <f t="shared" si="6"/>
        <v>307</v>
      </c>
      <c r="G30" s="15">
        <f>'[1]05'!H32</f>
        <v>120</v>
      </c>
      <c r="H30" s="16">
        <f>'[1]05'!I32</f>
        <v>0</v>
      </c>
      <c r="I30" s="16">
        <f>'[1]05'!J32</f>
        <v>32</v>
      </c>
      <c r="J30" s="16">
        <f>'[1]05'!K32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'[1]05'!B33</f>
        <v>120</v>
      </c>
      <c r="C31" s="16">
        <f>'[1]05'!C33</f>
        <v>0</v>
      </c>
      <c r="D31" s="16">
        <f>'[1]05'!D33</f>
        <v>187</v>
      </c>
      <c r="E31" s="16">
        <f>'[1]05'!E33</f>
        <v>0</v>
      </c>
      <c r="F31" s="15">
        <f t="shared" si="6"/>
        <v>307</v>
      </c>
      <c r="G31" s="15">
        <f>'[1]05'!H33</f>
        <v>120</v>
      </c>
      <c r="H31" s="16">
        <f>'[1]05'!I33</f>
        <v>0</v>
      </c>
      <c r="I31" s="16">
        <f>'[1]05'!J33</f>
        <v>32</v>
      </c>
      <c r="J31" s="16">
        <f>'[1]05'!K33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'[1]05'!B34</f>
        <v>120</v>
      </c>
      <c r="C32" s="16">
        <f>'[1]05'!C34</f>
        <v>0</v>
      </c>
      <c r="D32" s="16">
        <f>'[1]05'!D34</f>
        <v>187</v>
      </c>
      <c r="E32" s="16">
        <f>'[1]05'!E34</f>
        <v>0</v>
      </c>
      <c r="F32" s="15">
        <f t="shared" si="6"/>
        <v>307</v>
      </c>
      <c r="G32" s="15">
        <f>'[1]05'!H34</f>
        <v>120</v>
      </c>
      <c r="H32" s="16">
        <f>'[1]05'!I34</f>
        <v>0</v>
      </c>
      <c r="I32" s="16">
        <f>'[1]05'!J34</f>
        <v>32</v>
      </c>
      <c r="J32" s="16">
        <f>'[1]05'!K34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'[1]05'!B35</f>
        <v>120</v>
      </c>
      <c r="C33" s="16">
        <f>'[1]05'!C35</f>
        <v>0</v>
      </c>
      <c r="D33" s="16">
        <f>'[1]05'!D35</f>
        <v>187</v>
      </c>
      <c r="E33" s="16">
        <f>'[1]05'!E35</f>
        <v>0</v>
      </c>
      <c r="F33" s="15">
        <f t="shared" si="6"/>
        <v>307</v>
      </c>
      <c r="G33" s="15">
        <f>'[1]05'!H35</f>
        <v>120</v>
      </c>
      <c r="H33" s="16">
        <f>'[1]05'!I35</f>
        <v>0</v>
      </c>
      <c r="I33" s="16">
        <f>'[1]05'!J35</f>
        <v>32</v>
      </c>
      <c r="J33" s="16">
        <f>'[1]05'!K35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'[1]05'!B36</f>
        <v>120</v>
      </c>
      <c r="C34" s="16">
        <f>'[1]05'!C36</f>
        <v>0</v>
      </c>
      <c r="D34" s="16">
        <f>'[1]05'!D36</f>
        <v>187</v>
      </c>
      <c r="E34" s="16">
        <f>'[1]05'!E36</f>
        <v>0</v>
      </c>
      <c r="F34" s="15">
        <f t="shared" si="6"/>
        <v>307</v>
      </c>
      <c r="G34" s="15">
        <f>'[1]05'!H36</f>
        <v>120</v>
      </c>
      <c r="H34" s="16">
        <f>'[1]05'!I36</f>
        <v>0</v>
      </c>
      <c r="I34" s="16">
        <f>'[1]05'!J36</f>
        <v>32</v>
      </c>
      <c r="J34" s="16">
        <f>'[1]05'!K36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'[1]05'!B37</f>
        <v>120</v>
      </c>
      <c r="C35" s="16">
        <f>'[1]05'!C37</f>
        <v>0</v>
      </c>
      <c r="D35" s="16">
        <f>'[1]05'!D37</f>
        <v>187</v>
      </c>
      <c r="E35" s="16">
        <f>'[1]05'!E37</f>
        <v>0</v>
      </c>
      <c r="F35" s="15">
        <f t="shared" si="6"/>
        <v>307</v>
      </c>
      <c r="G35" s="15">
        <f>'[1]05'!H37</f>
        <v>120</v>
      </c>
      <c r="H35" s="16">
        <f>'[1]05'!I37</f>
        <v>0</v>
      </c>
      <c r="I35" s="16">
        <f>'[1]05'!J37</f>
        <v>30</v>
      </c>
      <c r="J35" s="16">
        <f>'[1]05'!K37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'[1]05'!B38</f>
        <v>120</v>
      </c>
      <c r="C36" s="16">
        <f>'[1]05'!C38</f>
        <v>0</v>
      </c>
      <c r="D36" s="16">
        <f>'[1]05'!D38</f>
        <v>187</v>
      </c>
      <c r="E36" s="16">
        <f>'[1]05'!E38</f>
        <v>0</v>
      </c>
      <c r="F36" s="15">
        <f t="shared" si="6"/>
        <v>307</v>
      </c>
      <c r="G36" s="15">
        <f>'[1]05'!H38</f>
        <v>120</v>
      </c>
      <c r="H36" s="16">
        <f>'[1]05'!I38</f>
        <v>0</v>
      </c>
      <c r="I36" s="16">
        <f>'[1]05'!J38</f>
        <v>30</v>
      </c>
      <c r="J36" s="16">
        <f>'[1]05'!K38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'[1]05'!B39</f>
        <v>120</v>
      </c>
      <c r="C37" s="16">
        <f>'[1]05'!C39</f>
        <v>0</v>
      </c>
      <c r="D37" s="16">
        <f>'[1]05'!D39</f>
        <v>187</v>
      </c>
      <c r="E37" s="16">
        <f>'[1]05'!E39</f>
        <v>0</v>
      </c>
      <c r="F37" s="15">
        <f t="shared" si="6"/>
        <v>307</v>
      </c>
      <c r="G37" s="15">
        <f>'[1]05'!H39</f>
        <v>120</v>
      </c>
      <c r="H37" s="16">
        <f>'[1]05'!I39</f>
        <v>0</v>
      </c>
      <c r="I37" s="16">
        <f>'[1]05'!J39</f>
        <v>30</v>
      </c>
      <c r="J37" s="16">
        <f>'[1]05'!K39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'[1]05'!B40</f>
        <v>120</v>
      </c>
      <c r="C38" s="16">
        <f>'[1]05'!C40</f>
        <v>0</v>
      </c>
      <c r="D38" s="16">
        <f>'[1]05'!D40</f>
        <v>187</v>
      </c>
      <c r="E38" s="16">
        <f>'[1]05'!E40</f>
        <v>0</v>
      </c>
      <c r="F38" s="15">
        <f t="shared" si="6"/>
        <v>307</v>
      </c>
      <c r="G38" s="15">
        <f>'[1]05'!H40</f>
        <v>120</v>
      </c>
      <c r="H38" s="16">
        <f>'[1]05'!I40</f>
        <v>0</v>
      </c>
      <c r="I38" s="16">
        <f>'[1]05'!J40</f>
        <v>30</v>
      </c>
      <c r="J38" s="16">
        <f>'[1]05'!K40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'[1]05'!B41</f>
        <v>120</v>
      </c>
      <c r="C39" s="16">
        <f>'[1]05'!C41</f>
        <v>0</v>
      </c>
      <c r="D39" s="16">
        <f>'[1]05'!D41</f>
        <v>187</v>
      </c>
      <c r="E39" s="16">
        <f>'[1]05'!E41</f>
        <v>0</v>
      </c>
      <c r="F39" s="15">
        <f t="shared" si="6"/>
        <v>307</v>
      </c>
      <c r="G39" s="15">
        <f>'[1]05'!H41</f>
        <v>120</v>
      </c>
      <c r="H39" s="16">
        <f>'[1]05'!I41</f>
        <v>0</v>
      </c>
      <c r="I39" s="16">
        <f>'[1]05'!J41</f>
        <v>30</v>
      </c>
      <c r="J39" s="16">
        <f>'[1]05'!K41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'[1]05'!B42</f>
        <v>120</v>
      </c>
      <c r="C40" s="16">
        <f>'[1]05'!C42</f>
        <v>0</v>
      </c>
      <c r="D40" s="16">
        <f>'[1]05'!D42</f>
        <v>187</v>
      </c>
      <c r="E40" s="16">
        <f>'[1]05'!E42</f>
        <v>0</v>
      </c>
      <c r="F40" s="15">
        <f t="shared" si="6"/>
        <v>307</v>
      </c>
      <c r="G40" s="15">
        <f>'[1]05'!H42</f>
        <v>120</v>
      </c>
      <c r="H40" s="16">
        <f>'[1]05'!I42</f>
        <v>0</v>
      </c>
      <c r="I40" s="16">
        <f>'[1]05'!J42</f>
        <v>30</v>
      </c>
      <c r="J40" s="16">
        <f>'[1]05'!K42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'[1]05'!B43</f>
        <v>120</v>
      </c>
      <c r="C41" s="16">
        <f>'[1]05'!C43</f>
        <v>0</v>
      </c>
      <c r="D41" s="16">
        <f>'[1]05'!D43</f>
        <v>187</v>
      </c>
      <c r="E41" s="16">
        <f>'[1]05'!E43</f>
        <v>0</v>
      </c>
      <c r="F41" s="15">
        <f t="shared" si="6"/>
        <v>307</v>
      </c>
      <c r="G41" s="15">
        <f>'[1]05'!H43</f>
        <v>120</v>
      </c>
      <c r="H41" s="16">
        <f>'[1]05'!I43</f>
        <v>0</v>
      </c>
      <c r="I41" s="16">
        <f>'[1]05'!J43</f>
        <v>30</v>
      </c>
      <c r="J41" s="16">
        <f>'[1]05'!K43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'[1]05'!B44</f>
        <v>120</v>
      </c>
      <c r="C42" s="16">
        <f>'[1]05'!C44</f>
        <v>0</v>
      </c>
      <c r="D42" s="16">
        <f>'[1]05'!D44</f>
        <v>187</v>
      </c>
      <c r="E42" s="16">
        <f>'[1]05'!E44</f>
        <v>0</v>
      </c>
      <c r="F42" s="15">
        <f t="shared" si="6"/>
        <v>307</v>
      </c>
      <c r="G42" s="15">
        <f>'[1]05'!H44</f>
        <v>120</v>
      </c>
      <c r="H42" s="16">
        <f>'[1]05'!I44</f>
        <v>0</v>
      </c>
      <c r="I42" s="16">
        <f>'[1]05'!J44</f>
        <v>30</v>
      </c>
      <c r="J42" s="16">
        <f>'[1]05'!K44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'[1]05'!B45</f>
        <v>120</v>
      </c>
      <c r="C43" s="16">
        <f>'[1]05'!C45</f>
        <v>0</v>
      </c>
      <c r="D43" s="16">
        <f>'[1]05'!D45</f>
        <v>182</v>
      </c>
      <c r="E43" s="16">
        <f>'[1]05'!E45</f>
        <v>0</v>
      </c>
      <c r="F43" s="15">
        <f t="shared" si="6"/>
        <v>302</v>
      </c>
      <c r="G43" s="15">
        <f>'[1]05'!H45</f>
        <v>120</v>
      </c>
      <c r="H43" s="16">
        <f>'[1]05'!I45</f>
        <v>0</v>
      </c>
      <c r="I43" s="16">
        <f>'[1]05'!J45</f>
        <v>30</v>
      </c>
      <c r="J43" s="16">
        <f>'[1]05'!K45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'[1]05'!B46</f>
        <v>120</v>
      </c>
      <c r="C44" s="16">
        <f>'[1]05'!C46</f>
        <v>0</v>
      </c>
      <c r="D44" s="16">
        <f>'[1]05'!D46</f>
        <v>182</v>
      </c>
      <c r="E44" s="16">
        <f>'[1]05'!E46</f>
        <v>0</v>
      </c>
      <c r="F44" s="15">
        <f t="shared" si="6"/>
        <v>302</v>
      </c>
      <c r="G44" s="15">
        <f>'[1]05'!H46</f>
        <v>120</v>
      </c>
      <c r="H44" s="16">
        <f>'[1]05'!I46</f>
        <v>0</v>
      </c>
      <c r="I44" s="16">
        <f>'[1]05'!J46</f>
        <v>30</v>
      </c>
      <c r="J44" s="16">
        <f>'[1]05'!K46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'[1]05'!B47</f>
        <v>120</v>
      </c>
      <c r="C45" s="16">
        <f>'[1]05'!C47</f>
        <v>0</v>
      </c>
      <c r="D45" s="16">
        <f>'[1]05'!D47</f>
        <v>182</v>
      </c>
      <c r="E45" s="16">
        <f>'[1]05'!E47</f>
        <v>0</v>
      </c>
      <c r="F45" s="15">
        <f t="shared" si="6"/>
        <v>302</v>
      </c>
      <c r="G45" s="15">
        <f>'[1]05'!H47</f>
        <v>120</v>
      </c>
      <c r="H45" s="16">
        <f>'[1]05'!I47</f>
        <v>0</v>
      </c>
      <c r="I45" s="16">
        <f>'[1]05'!J47</f>
        <v>30</v>
      </c>
      <c r="J45" s="16">
        <f>'[1]05'!K47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'[1]05'!B48</f>
        <v>120</v>
      </c>
      <c r="C46" s="16">
        <f>'[1]05'!C48</f>
        <v>0</v>
      </c>
      <c r="D46" s="16">
        <f>'[1]05'!D48</f>
        <v>182</v>
      </c>
      <c r="E46" s="16">
        <f>'[1]05'!E48</f>
        <v>0</v>
      </c>
      <c r="F46" s="15">
        <f t="shared" si="6"/>
        <v>302</v>
      </c>
      <c r="G46" s="15">
        <f>'[1]05'!H48</f>
        <v>120</v>
      </c>
      <c r="H46" s="16">
        <f>'[1]05'!I48</f>
        <v>0</v>
      </c>
      <c r="I46" s="16">
        <f>'[1]05'!J48</f>
        <v>30</v>
      </c>
      <c r="J46" s="16">
        <f>'[1]05'!K48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'[1]05'!B49</f>
        <v>120</v>
      </c>
      <c r="C47" s="16">
        <f>'[1]05'!C49</f>
        <v>0</v>
      </c>
      <c r="D47" s="16">
        <f>'[1]05'!D49</f>
        <v>182</v>
      </c>
      <c r="E47" s="16">
        <f>'[1]05'!E49</f>
        <v>0</v>
      </c>
      <c r="F47" s="15">
        <f t="shared" si="6"/>
        <v>302</v>
      </c>
      <c r="G47" s="15">
        <f>'[1]05'!H49</f>
        <v>120</v>
      </c>
      <c r="H47" s="16">
        <f>'[1]05'!I49</f>
        <v>0</v>
      </c>
      <c r="I47" s="16">
        <f>'[1]05'!J49</f>
        <v>30</v>
      </c>
      <c r="J47" s="16">
        <f>'[1]05'!K49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'[1]05'!B50</f>
        <v>120</v>
      </c>
      <c r="C48" s="16">
        <f>'[1]05'!C50</f>
        <v>0</v>
      </c>
      <c r="D48" s="16">
        <f>'[1]05'!D50</f>
        <v>182</v>
      </c>
      <c r="E48" s="16">
        <f>'[1]05'!E50</f>
        <v>0</v>
      </c>
      <c r="F48" s="15">
        <f t="shared" si="6"/>
        <v>302</v>
      </c>
      <c r="G48" s="15">
        <f>'[1]05'!H50</f>
        <v>120</v>
      </c>
      <c r="H48" s="16">
        <f>'[1]05'!I50</f>
        <v>0</v>
      </c>
      <c r="I48" s="16">
        <f>'[1]05'!J50</f>
        <v>30</v>
      </c>
      <c r="J48" s="16">
        <f>'[1]05'!K50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'[1]05'!B51</f>
        <v>120</v>
      </c>
      <c r="C49" s="16">
        <f>'[1]05'!C51</f>
        <v>0</v>
      </c>
      <c r="D49" s="16">
        <f>'[1]05'!D51</f>
        <v>182</v>
      </c>
      <c r="E49" s="16">
        <f>'[1]05'!E51</f>
        <v>0</v>
      </c>
      <c r="F49" s="15">
        <f t="shared" si="6"/>
        <v>302</v>
      </c>
      <c r="G49" s="15">
        <f>'[1]05'!H51</f>
        <v>120</v>
      </c>
      <c r="H49" s="16">
        <f>'[1]05'!I51</f>
        <v>0</v>
      </c>
      <c r="I49" s="16">
        <f>'[1]05'!J51</f>
        <v>30</v>
      </c>
      <c r="J49" s="16">
        <f>'[1]05'!K51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'[1]05'!B52</f>
        <v>120</v>
      </c>
      <c r="C50" s="16">
        <f>'[1]05'!C52</f>
        <v>0</v>
      </c>
      <c r="D50" s="16">
        <f>'[1]05'!D52</f>
        <v>182</v>
      </c>
      <c r="E50" s="16">
        <f>'[1]05'!E52</f>
        <v>0</v>
      </c>
      <c r="F50" s="15">
        <f t="shared" si="6"/>
        <v>302</v>
      </c>
      <c r="G50" s="15">
        <f>'[1]05'!H52</f>
        <v>120</v>
      </c>
      <c r="H50" s="16">
        <f>'[1]05'!I52</f>
        <v>0</v>
      </c>
      <c r="I50" s="16">
        <f>'[1]05'!J52</f>
        <v>30</v>
      </c>
      <c r="J50" s="16">
        <f>'[1]05'!K52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'[1]05'!B53</f>
        <v>120</v>
      </c>
      <c r="C51" s="16">
        <f>'[1]05'!C53</f>
        <v>0</v>
      </c>
      <c r="D51" s="16">
        <f>'[1]05'!D53</f>
        <v>182</v>
      </c>
      <c r="E51" s="16">
        <f>'[1]05'!E53</f>
        <v>0</v>
      </c>
      <c r="F51" s="15">
        <f t="shared" si="6"/>
        <v>302</v>
      </c>
      <c r="G51" s="15">
        <f>'[1]05'!H53</f>
        <v>120</v>
      </c>
      <c r="H51" s="16">
        <f>'[1]05'!I53</f>
        <v>0</v>
      </c>
      <c r="I51" s="16">
        <f>'[1]05'!J53</f>
        <v>30</v>
      </c>
      <c r="J51" s="16">
        <f>'[1]05'!K53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'[1]05'!B54</f>
        <v>120</v>
      </c>
      <c r="C52" s="16">
        <f>'[1]05'!C54</f>
        <v>0</v>
      </c>
      <c r="D52" s="16">
        <f>'[1]05'!D54</f>
        <v>182</v>
      </c>
      <c r="E52" s="16">
        <f>'[1]05'!E54</f>
        <v>0</v>
      </c>
      <c r="F52" s="15">
        <f t="shared" si="6"/>
        <v>302</v>
      </c>
      <c r="G52" s="15">
        <f>'[1]05'!H54</f>
        <v>120</v>
      </c>
      <c r="H52" s="16">
        <f>'[1]05'!I54</f>
        <v>0</v>
      </c>
      <c r="I52" s="16">
        <f>'[1]05'!J54</f>
        <v>30</v>
      </c>
      <c r="J52" s="16">
        <f>'[1]05'!K54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'[1]05'!B55</f>
        <v>120</v>
      </c>
      <c r="C53" s="16">
        <f>'[1]05'!C55</f>
        <v>0</v>
      </c>
      <c r="D53" s="16">
        <f>'[1]05'!D55</f>
        <v>182</v>
      </c>
      <c r="E53" s="16">
        <f>'[1]05'!E55</f>
        <v>0</v>
      </c>
      <c r="F53" s="15">
        <f t="shared" si="6"/>
        <v>302</v>
      </c>
      <c r="G53" s="15">
        <f>'[1]05'!H55</f>
        <v>120</v>
      </c>
      <c r="H53" s="16">
        <f>'[1]05'!I55</f>
        <v>0</v>
      </c>
      <c r="I53" s="16">
        <f>'[1]05'!J55</f>
        <v>30</v>
      </c>
      <c r="J53" s="16">
        <f>'[1]05'!K55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'[1]05'!B56</f>
        <v>120</v>
      </c>
      <c r="C54" s="16">
        <f>'[1]05'!C56</f>
        <v>0</v>
      </c>
      <c r="D54" s="16">
        <f>'[1]05'!D56</f>
        <v>182</v>
      </c>
      <c r="E54" s="16">
        <f>'[1]05'!E56</f>
        <v>0</v>
      </c>
      <c r="F54" s="15">
        <f t="shared" si="6"/>
        <v>302</v>
      </c>
      <c r="G54" s="15">
        <f>'[1]05'!H56</f>
        <v>120</v>
      </c>
      <c r="H54" s="16">
        <f>'[1]05'!I56</f>
        <v>0</v>
      </c>
      <c r="I54" s="16">
        <f>'[1]05'!J56</f>
        <v>30</v>
      </c>
      <c r="J54" s="16">
        <f>'[1]05'!K56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'[1]05'!B57</f>
        <v>120</v>
      </c>
      <c r="C55" s="16">
        <f>'[1]05'!C57</f>
        <v>0</v>
      </c>
      <c r="D55" s="16">
        <f>'[1]05'!D57</f>
        <v>182</v>
      </c>
      <c r="E55" s="16">
        <f>'[1]05'!E57</f>
        <v>0</v>
      </c>
      <c r="F55" s="15">
        <f t="shared" si="6"/>
        <v>302</v>
      </c>
      <c r="G55" s="15">
        <f>'[1]05'!H57</f>
        <v>120</v>
      </c>
      <c r="H55" s="16">
        <f>'[1]05'!I57</f>
        <v>0</v>
      </c>
      <c r="I55" s="16">
        <f>'[1]05'!J57</f>
        <v>30</v>
      </c>
      <c r="J55" s="16">
        <f>'[1]05'!K57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'[1]05'!B58</f>
        <v>120</v>
      </c>
      <c r="C56" s="16">
        <f>'[1]05'!C58</f>
        <v>0</v>
      </c>
      <c r="D56" s="16">
        <f>'[1]05'!D58</f>
        <v>182</v>
      </c>
      <c r="E56" s="16">
        <f>'[1]05'!E58</f>
        <v>0</v>
      </c>
      <c r="F56" s="15">
        <f t="shared" si="6"/>
        <v>302</v>
      </c>
      <c r="G56" s="15">
        <f>'[1]05'!H58</f>
        <v>120</v>
      </c>
      <c r="H56" s="16">
        <f>'[1]05'!I58</f>
        <v>0</v>
      </c>
      <c r="I56" s="16">
        <f>'[1]05'!J58</f>
        <v>30</v>
      </c>
      <c r="J56" s="16">
        <f>'[1]05'!K58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'[1]05'!B59</f>
        <v>120</v>
      </c>
      <c r="C57" s="16">
        <f>'[1]05'!C59</f>
        <v>0</v>
      </c>
      <c r="D57" s="16">
        <f>'[1]05'!D59</f>
        <v>182</v>
      </c>
      <c r="E57" s="16">
        <f>'[1]05'!E59</f>
        <v>0</v>
      </c>
      <c r="F57" s="15">
        <f t="shared" si="6"/>
        <v>302</v>
      </c>
      <c r="G57" s="15">
        <f>'[1]05'!H59</f>
        <v>120</v>
      </c>
      <c r="H57" s="16">
        <f>'[1]05'!I59</f>
        <v>0</v>
      </c>
      <c r="I57" s="16">
        <f>'[1]05'!J59</f>
        <v>30</v>
      </c>
      <c r="J57" s="16">
        <f>'[1]05'!K59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'[1]05'!B60</f>
        <v>120</v>
      </c>
      <c r="C58" s="16">
        <f>'[1]05'!C60</f>
        <v>0</v>
      </c>
      <c r="D58" s="16">
        <f>'[1]05'!D60</f>
        <v>182</v>
      </c>
      <c r="E58" s="16">
        <f>'[1]05'!E60</f>
        <v>0</v>
      </c>
      <c r="F58" s="15">
        <f t="shared" si="6"/>
        <v>302</v>
      </c>
      <c r="G58" s="15">
        <f>'[1]05'!H60</f>
        <v>120</v>
      </c>
      <c r="H58" s="16">
        <f>'[1]05'!I60</f>
        <v>0</v>
      </c>
      <c r="I58" s="16">
        <f>'[1]05'!J60</f>
        <v>25</v>
      </c>
      <c r="J58" s="16">
        <f>'[1]05'!K60</f>
        <v>0</v>
      </c>
      <c r="K58" s="15">
        <f t="shared" si="4"/>
        <v>145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'[1]05'!B61</f>
        <v>120</v>
      </c>
      <c r="C59" s="16">
        <f>'[1]05'!C61</f>
        <v>0</v>
      </c>
      <c r="D59" s="16">
        <f>'[1]05'!D61</f>
        <v>182</v>
      </c>
      <c r="E59" s="16">
        <f>'[1]05'!E61</f>
        <v>0</v>
      </c>
      <c r="F59" s="15">
        <f t="shared" si="6"/>
        <v>302</v>
      </c>
      <c r="G59" s="15">
        <f>'[1]05'!H61</f>
        <v>120</v>
      </c>
      <c r="H59" s="16">
        <f>'[1]05'!I61</f>
        <v>0</v>
      </c>
      <c r="I59" s="16">
        <f>'[1]05'!J61</f>
        <v>25</v>
      </c>
      <c r="J59" s="16">
        <f>'[1]05'!K61</f>
        <v>0</v>
      </c>
      <c r="K59" s="15">
        <f t="shared" si="4"/>
        <v>145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'[1]05'!B62</f>
        <v>120</v>
      </c>
      <c r="C60" s="16">
        <f>'[1]05'!C62</f>
        <v>0</v>
      </c>
      <c r="D60" s="16">
        <f>'[1]05'!D62</f>
        <v>182</v>
      </c>
      <c r="E60" s="16">
        <f>'[1]05'!E62</f>
        <v>0</v>
      </c>
      <c r="F60" s="15">
        <f t="shared" si="6"/>
        <v>302</v>
      </c>
      <c r="G60" s="15">
        <f>'[1]05'!H62</f>
        <v>120</v>
      </c>
      <c r="H60" s="16">
        <f>'[1]05'!I62</f>
        <v>0</v>
      </c>
      <c r="I60" s="16">
        <f>'[1]05'!J62</f>
        <v>25</v>
      </c>
      <c r="J60" s="16">
        <f>'[1]05'!K62</f>
        <v>0</v>
      </c>
      <c r="K60" s="15">
        <f t="shared" si="4"/>
        <v>145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'[1]05'!B63</f>
        <v>120</v>
      </c>
      <c r="C61" s="16">
        <f>'[1]05'!C63</f>
        <v>0</v>
      </c>
      <c r="D61" s="16">
        <f>'[1]05'!D63</f>
        <v>182</v>
      </c>
      <c r="E61" s="16">
        <f>'[1]05'!E63</f>
        <v>0</v>
      </c>
      <c r="F61" s="15">
        <f t="shared" si="6"/>
        <v>302</v>
      </c>
      <c r="G61" s="15">
        <f>'[1]05'!H63</f>
        <v>120</v>
      </c>
      <c r="H61" s="16">
        <f>'[1]05'!I63</f>
        <v>0</v>
      </c>
      <c r="I61" s="16">
        <f>'[1]05'!J63</f>
        <v>25</v>
      </c>
      <c r="J61" s="16">
        <f>'[1]05'!K63</f>
        <v>0</v>
      </c>
      <c r="K61" s="15">
        <f t="shared" si="4"/>
        <v>145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'[1]05'!B64</f>
        <v>120</v>
      </c>
      <c r="C62" s="16">
        <f>'[1]05'!C64</f>
        <v>0</v>
      </c>
      <c r="D62" s="16">
        <f>'[1]05'!D64</f>
        <v>182</v>
      </c>
      <c r="E62" s="16">
        <f>'[1]05'!E64</f>
        <v>0</v>
      </c>
      <c r="F62" s="15">
        <f t="shared" si="6"/>
        <v>302</v>
      </c>
      <c r="G62" s="15">
        <f>'[1]05'!H64</f>
        <v>120</v>
      </c>
      <c r="H62" s="16">
        <f>'[1]05'!I64</f>
        <v>0</v>
      </c>
      <c r="I62" s="16">
        <f>'[1]05'!J64</f>
        <v>22</v>
      </c>
      <c r="J62" s="16">
        <f>'[1]05'!K64</f>
        <v>0</v>
      </c>
      <c r="K62" s="15">
        <f t="shared" si="4"/>
        <v>142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22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'[1]05'!B65</f>
        <v>120</v>
      </c>
      <c r="C63" s="16">
        <f>'[1]05'!C65</f>
        <v>0</v>
      </c>
      <c r="D63" s="16">
        <f>'[1]05'!D65</f>
        <v>182</v>
      </c>
      <c r="E63" s="16">
        <f>'[1]05'!E65</f>
        <v>0</v>
      </c>
      <c r="F63" s="15">
        <f t="shared" si="6"/>
        <v>302</v>
      </c>
      <c r="G63" s="15">
        <f>'[1]05'!H65</f>
        <v>120</v>
      </c>
      <c r="H63" s="16">
        <f>'[1]05'!I65</f>
        <v>0</v>
      </c>
      <c r="I63" s="16">
        <f>'[1]05'!J65</f>
        <v>22</v>
      </c>
      <c r="J63" s="16">
        <f>'[1]05'!K65</f>
        <v>0</v>
      </c>
      <c r="K63" s="15">
        <f t="shared" si="4"/>
        <v>142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22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'[1]05'!B66</f>
        <v>120</v>
      </c>
      <c r="C64" s="16">
        <f>'[1]05'!C66</f>
        <v>0</v>
      </c>
      <c r="D64" s="16">
        <f>'[1]05'!D66</f>
        <v>182</v>
      </c>
      <c r="E64" s="16">
        <f>'[1]05'!E66</f>
        <v>0</v>
      </c>
      <c r="F64" s="15">
        <f t="shared" si="6"/>
        <v>302</v>
      </c>
      <c r="G64" s="15">
        <f>'[1]05'!H66</f>
        <v>120</v>
      </c>
      <c r="H64" s="16">
        <f>'[1]05'!I66</f>
        <v>0</v>
      </c>
      <c r="I64" s="16">
        <f>'[1]05'!J66</f>
        <v>22</v>
      </c>
      <c r="J64" s="16">
        <f>'[1]05'!K66</f>
        <v>0</v>
      </c>
      <c r="K64" s="15">
        <f t="shared" si="4"/>
        <v>142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22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'[1]05'!B67</f>
        <v>120</v>
      </c>
      <c r="C65" s="16">
        <f>'[1]05'!C67</f>
        <v>0</v>
      </c>
      <c r="D65" s="16">
        <f>'[1]05'!D67</f>
        <v>182</v>
      </c>
      <c r="E65" s="16">
        <f>'[1]05'!E67</f>
        <v>0</v>
      </c>
      <c r="F65" s="15">
        <f t="shared" si="6"/>
        <v>302</v>
      </c>
      <c r="G65" s="15">
        <f>'[1]05'!H67</f>
        <v>120</v>
      </c>
      <c r="H65" s="16">
        <f>'[1]05'!I67</f>
        <v>0</v>
      </c>
      <c r="I65" s="16">
        <f>'[1]05'!J67</f>
        <v>22</v>
      </c>
      <c r="J65" s="16">
        <f>'[1]05'!K67</f>
        <v>0</v>
      </c>
      <c r="K65" s="15">
        <f t="shared" si="4"/>
        <v>142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22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'[1]05'!B68</f>
        <v>120</v>
      </c>
      <c r="C66" s="16">
        <f>'[1]05'!C68</f>
        <v>0</v>
      </c>
      <c r="D66" s="16">
        <f>'[1]05'!D68</f>
        <v>182</v>
      </c>
      <c r="E66" s="16">
        <f>'[1]05'!E68</f>
        <v>0</v>
      </c>
      <c r="F66" s="15">
        <f t="shared" si="6"/>
        <v>302</v>
      </c>
      <c r="G66" s="15">
        <f>'[1]05'!H68</f>
        <v>120</v>
      </c>
      <c r="H66" s="16">
        <f>'[1]05'!I68</f>
        <v>0</v>
      </c>
      <c r="I66" s="16">
        <f>'[1]05'!J68</f>
        <v>22</v>
      </c>
      <c r="J66" s="16">
        <f>'[1]05'!K68</f>
        <v>0</v>
      </c>
      <c r="K66" s="15">
        <f t="shared" si="4"/>
        <v>142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22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'[1]05'!B69</f>
        <v>120</v>
      </c>
      <c r="C67" s="16">
        <f>'[1]05'!C69</f>
        <v>0</v>
      </c>
      <c r="D67" s="16">
        <f>'[1]05'!D69</f>
        <v>182</v>
      </c>
      <c r="E67" s="16">
        <f>'[1]05'!E69</f>
        <v>0</v>
      </c>
      <c r="F67" s="15">
        <f t="shared" si="6"/>
        <v>302</v>
      </c>
      <c r="G67" s="15">
        <f>'[1]05'!H69</f>
        <v>120</v>
      </c>
      <c r="H67" s="16">
        <f>'[1]05'!I69</f>
        <v>0</v>
      </c>
      <c r="I67" s="16">
        <f>'[1]05'!J69</f>
        <v>22</v>
      </c>
      <c r="J67" s="16">
        <f>'[1]05'!K69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'[1]05'!B70</f>
        <v>120</v>
      </c>
      <c r="C68" s="16">
        <f>'[1]05'!C70</f>
        <v>0</v>
      </c>
      <c r="D68" s="16">
        <f>'[1]05'!D70</f>
        <v>182</v>
      </c>
      <c r="E68" s="16">
        <f>'[1]05'!E70</f>
        <v>0</v>
      </c>
      <c r="F68" s="15">
        <f t="shared" si="6"/>
        <v>302</v>
      </c>
      <c r="G68" s="15">
        <f>'[1]05'!H70</f>
        <v>120</v>
      </c>
      <c r="H68" s="16">
        <f>'[1]05'!I70</f>
        <v>0</v>
      </c>
      <c r="I68" s="16">
        <f>'[1]05'!J70</f>
        <v>22</v>
      </c>
      <c r="J68" s="16">
        <f>'[1]05'!K70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22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'[1]05'!B71</f>
        <v>120</v>
      </c>
      <c r="C69" s="16">
        <f>'[1]05'!C71</f>
        <v>0</v>
      </c>
      <c r="D69" s="16">
        <f>'[1]05'!D71</f>
        <v>182</v>
      </c>
      <c r="E69" s="16">
        <f>'[1]05'!E71</f>
        <v>0</v>
      </c>
      <c r="F69" s="15">
        <f t="shared" ref="F69:F98" si="17">SUM(B69:E69)</f>
        <v>302</v>
      </c>
      <c r="G69" s="15">
        <f>'[1]05'!H71</f>
        <v>120</v>
      </c>
      <c r="H69" s="16">
        <f>'[1]05'!I71</f>
        <v>0</v>
      </c>
      <c r="I69" s="16">
        <f>'[1]05'!J71</f>
        <v>22</v>
      </c>
      <c r="J69" s="16">
        <f>'[1]05'!K71</f>
        <v>0</v>
      </c>
      <c r="K69" s="15">
        <f t="shared" si="15"/>
        <v>142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22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'[1]05'!B72</f>
        <v>120</v>
      </c>
      <c r="C70" s="16">
        <f>'[1]05'!C72</f>
        <v>0</v>
      </c>
      <c r="D70" s="16">
        <f>'[1]05'!D72</f>
        <v>182</v>
      </c>
      <c r="E70" s="16">
        <f>'[1]05'!E72</f>
        <v>0</v>
      </c>
      <c r="F70" s="15">
        <f t="shared" si="17"/>
        <v>302</v>
      </c>
      <c r="G70" s="15">
        <f>'[1]05'!H72</f>
        <v>120</v>
      </c>
      <c r="H70" s="16">
        <f>'[1]05'!I72</f>
        <v>0</v>
      </c>
      <c r="I70" s="16">
        <f>'[1]05'!J72</f>
        <v>28</v>
      </c>
      <c r="J70" s="16">
        <f>'[1]05'!K72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'[1]05'!B73</f>
        <v>120</v>
      </c>
      <c r="C71" s="16">
        <f>'[1]05'!C73</f>
        <v>0</v>
      </c>
      <c r="D71" s="16">
        <f>'[1]05'!D73</f>
        <v>182</v>
      </c>
      <c r="E71" s="16">
        <f>'[1]05'!E73</f>
        <v>0</v>
      </c>
      <c r="F71" s="15">
        <f t="shared" si="17"/>
        <v>302</v>
      </c>
      <c r="G71" s="15">
        <f>'[1]05'!H73</f>
        <v>120</v>
      </c>
      <c r="H71" s="16">
        <f>'[1]05'!I73</f>
        <v>0</v>
      </c>
      <c r="I71" s="16">
        <f>'[1]05'!J73</f>
        <v>28</v>
      </c>
      <c r="J71" s="16">
        <f>'[1]05'!K73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'[1]05'!B74</f>
        <v>120</v>
      </c>
      <c r="C72" s="16">
        <f>'[1]05'!C74</f>
        <v>0</v>
      </c>
      <c r="D72" s="16">
        <f>'[1]05'!D74</f>
        <v>182</v>
      </c>
      <c r="E72" s="16">
        <f>'[1]05'!E74</f>
        <v>0</v>
      </c>
      <c r="F72" s="15">
        <f t="shared" si="17"/>
        <v>302</v>
      </c>
      <c r="G72" s="15">
        <f>'[1]05'!H74</f>
        <v>120</v>
      </c>
      <c r="H72" s="16">
        <f>'[1]05'!I74</f>
        <v>0</v>
      </c>
      <c r="I72" s="16">
        <f>'[1]05'!J74</f>
        <v>28</v>
      </c>
      <c r="J72" s="16">
        <f>'[1]05'!K74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'[1]05'!B75</f>
        <v>120</v>
      </c>
      <c r="C73" s="16">
        <f>'[1]05'!C75</f>
        <v>0</v>
      </c>
      <c r="D73" s="16">
        <f>'[1]05'!D75</f>
        <v>182</v>
      </c>
      <c r="E73" s="16">
        <f>'[1]05'!E75</f>
        <v>0</v>
      </c>
      <c r="F73" s="15">
        <f t="shared" si="17"/>
        <v>302</v>
      </c>
      <c r="G73" s="15">
        <f>'[1]05'!H75</f>
        <v>120</v>
      </c>
      <c r="H73" s="16">
        <f>'[1]05'!I75</f>
        <v>0</v>
      </c>
      <c r="I73" s="16">
        <f>'[1]05'!J75</f>
        <v>28</v>
      </c>
      <c r="J73" s="16">
        <f>'[1]05'!K75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'[1]05'!B76</f>
        <v>120</v>
      </c>
      <c r="C74" s="16">
        <f>'[1]05'!C76</f>
        <v>0</v>
      </c>
      <c r="D74" s="16">
        <f>'[1]05'!D76</f>
        <v>182</v>
      </c>
      <c r="E74" s="16">
        <f>'[1]05'!E76</f>
        <v>0</v>
      </c>
      <c r="F74" s="15">
        <f t="shared" si="17"/>
        <v>302</v>
      </c>
      <c r="G74" s="15">
        <f>'[1]05'!H76</f>
        <v>120</v>
      </c>
      <c r="H74" s="16">
        <f>'[1]05'!I76</f>
        <v>0</v>
      </c>
      <c r="I74" s="16">
        <f>'[1]05'!J76</f>
        <v>28</v>
      </c>
      <c r="J74" s="16">
        <f>'[1]05'!K76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'[1]05'!B77</f>
        <v>120</v>
      </c>
      <c r="C75" s="16">
        <f>'[1]05'!C77</f>
        <v>0</v>
      </c>
      <c r="D75" s="16">
        <f>'[1]05'!D77</f>
        <v>182</v>
      </c>
      <c r="E75" s="16">
        <f>'[1]05'!E77</f>
        <v>0</v>
      </c>
      <c r="F75" s="15">
        <f t="shared" si="17"/>
        <v>302</v>
      </c>
      <c r="G75" s="15">
        <f>'[1]05'!H77</f>
        <v>120</v>
      </c>
      <c r="H75" s="16">
        <f>'[1]05'!I77</f>
        <v>0</v>
      </c>
      <c r="I75" s="16">
        <f>'[1]05'!J77</f>
        <v>28</v>
      </c>
      <c r="J75" s="16">
        <f>'[1]05'!K77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'[1]05'!B78</f>
        <v>120</v>
      </c>
      <c r="C76" s="16">
        <f>'[1]05'!C78</f>
        <v>0</v>
      </c>
      <c r="D76" s="16">
        <f>'[1]05'!D78</f>
        <v>182</v>
      </c>
      <c r="E76" s="16">
        <f>'[1]05'!E78</f>
        <v>0</v>
      </c>
      <c r="F76" s="15">
        <f t="shared" si="17"/>
        <v>302</v>
      </c>
      <c r="G76" s="15">
        <f>'[1]05'!H78</f>
        <v>120</v>
      </c>
      <c r="H76" s="16">
        <f>'[1]05'!I78</f>
        <v>0</v>
      </c>
      <c r="I76" s="16">
        <f>'[1]05'!J78</f>
        <v>28</v>
      </c>
      <c r="J76" s="16">
        <f>'[1]05'!K78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'[1]05'!B79</f>
        <v>120</v>
      </c>
      <c r="C77" s="16">
        <f>'[1]05'!C79</f>
        <v>0</v>
      </c>
      <c r="D77" s="16">
        <f>'[1]05'!D79</f>
        <v>182</v>
      </c>
      <c r="E77" s="16">
        <f>'[1]05'!E79</f>
        <v>0</v>
      </c>
      <c r="F77" s="15">
        <f t="shared" si="17"/>
        <v>302</v>
      </c>
      <c r="G77" s="15">
        <f>'[1]05'!H79</f>
        <v>120</v>
      </c>
      <c r="H77" s="16">
        <f>'[1]05'!I79</f>
        <v>0</v>
      </c>
      <c r="I77" s="16">
        <f>'[1]05'!J79</f>
        <v>28</v>
      </c>
      <c r="J77" s="16">
        <f>'[1]05'!K79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'[1]05'!B80</f>
        <v>120</v>
      </c>
      <c r="C78" s="16">
        <f>'[1]05'!C80</f>
        <v>0</v>
      </c>
      <c r="D78" s="16">
        <f>'[1]05'!D80</f>
        <v>182</v>
      </c>
      <c r="E78" s="16">
        <f>'[1]05'!E80</f>
        <v>0</v>
      </c>
      <c r="F78" s="15">
        <f t="shared" si="17"/>
        <v>302</v>
      </c>
      <c r="G78" s="15">
        <f>'[1]05'!H80</f>
        <v>120</v>
      </c>
      <c r="H78" s="16">
        <f>'[1]05'!I80</f>
        <v>0</v>
      </c>
      <c r="I78" s="16">
        <f>'[1]05'!J80</f>
        <v>28</v>
      </c>
      <c r="J78" s="16">
        <f>'[1]05'!K80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'[1]05'!B81</f>
        <v>120</v>
      </c>
      <c r="C79" s="16">
        <f>'[1]05'!C81</f>
        <v>0</v>
      </c>
      <c r="D79" s="16">
        <f>'[1]05'!D81</f>
        <v>187</v>
      </c>
      <c r="E79" s="16">
        <f>'[1]05'!E81</f>
        <v>0</v>
      </c>
      <c r="F79" s="15">
        <f t="shared" si="17"/>
        <v>307</v>
      </c>
      <c r="G79" s="15">
        <f>'[1]05'!H81</f>
        <v>120</v>
      </c>
      <c r="H79" s="16">
        <f>'[1]05'!I81</f>
        <v>0</v>
      </c>
      <c r="I79" s="16">
        <f>'[1]05'!J81</f>
        <v>28</v>
      </c>
      <c r="J79" s="16">
        <f>'[1]05'!K81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'[1]05'!B82</f>
        <v>120</v>
      </c>
      <c r="C80" s="16">
        <f>'[1]05'!C82</f>
        <v>0</v>
      </c>
      <c r="D80" s="16">
        <f>'[1]05'!D82</f>
        <v>187</v>
      </c>
      <c r="E80" s="16">
        <f>'[1]05'!E82</f>
        <v>0</v>
      </c>
      <c r="F80" s="15">
        <f t="shared" si="17"/>
        <v>307</v>
      </c>
      <c r="G80" s="15">
        <f>'[1]05'!H82</f>
        <v>120</v>
      </c>
      <c r="H80" s="16">
        <f>'[1]05'!I82</f>
        <v>0</v>
      </c>
      <c r="I80" s="16">
        <f>'[1]05'!J82</f>
        <v>28</v>
      </c>
      <c r="J80" s="16">
        <f>'[1]05'!K82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'[1]05'!B83</f>
        <v>120</v>
      </c>
      <c r="C81" s="16">
        <f>'[1]05'!C83</f>
        <v>0</v>
      </c>
      <c r="D81" s="16">
        <f>'[1]05'!D83</f>
        <v>187</v>
      </c>
      <c r="E81" s="16">
        <f>'[1]05'!E83</f>
        <v>0</v>
      </c>
      <c r="F81" s="15">
        <f t="shared" si="17"/>
        <v>307</v>
      </c>
      <c r="G81" s="15">
        <f>'[1]05'!H83</f>
        <v>120</v>
      </c>
      <c r="H81" s="16">
        <f>'[1]05'!I83</f>
        <v>0</v>
      </c>
      <c r="I81" s="16">
        <f>'[1]05'!J83</f>
        <v>28</v>
      </c>
      <c r="J81" s="16">
        <f>'[1]05'!K83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'[1]05'!B84</f>
        <v>120</v>
      </c>
      <c r="C82" s="16">
        <f>'[1]05'!C84</f>
        <v>0</v>
      </c>
      <c r="D82" s="16">
        <f>'[1]05'!D84</f>
        <v>187</v>
      </c>
      <c r="E82" s="16">
        <f>'[1]05'!E84</f>
        <v>0</v>
      </c>
      <c r="F82" s="15">
        <f t="shared" si="17"/>
        <v>307</v>
      </c>
      <c r="G82" s="15">
        <f>'[1]05'!H84</f>
        <v>120</v>
      </c>
      <c r="H82" s="16">
        <f>'[1]05'!I84</f>
        <v>0</v>
      </c>
      <c r="I82" s="16">
        <f>'[1]05'!J84</f>
        <v>28</v>
      </c>
      <c r="J82" s="16">
        <f>'[1]05'!K84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'[1]05'!B85</f>
        <v>120</v>
      </c>
      <c r="C83" s="16">
        <f>'[1]05'!C85</f>
        <v>0</v>
      </c>
      <c r="D83" s="16">
        <f>'[1]05'!D85</f>
        <v>187</v>
      </c>
      <c r="E83" s="16">
        <f>'[1]05'!E85</f>
        <v>0</v>
      </c>
      <c r="F83" s="15">
        <f t="shared" si="17"/>
        <v>307</v>
      </c>
      <c r="G83" s="15">
        <f>'[1]05'!H85</f>
        <v>120</v>
      </c>
      <c r="H83" s="16">
        <f>'[1]05'!I85</f>
        <v>0</v>
      </c>
      <c r="I83" s="16">
        <f>'[1]05'!J85</f>
        <v>30</v>
      </c>
      <c r="J83" s="16">
        <f>'[1]05'!K85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'[1]05'!B86</f>
        <v>120</v>
      </c>
      <c r="C84" s="16">
        <f>'[1]05'!C86</f>
        <v>0</v>
      </c>
      <c r="D84" s="16">
        <f>'[1]05'!D86</f>
        <v>187</v>
      </c>
      <c r="E84" s="16">
        <f>'[1]05'!E86</f>
        <v>0</v>
      </c>
      <c r="F84" s="15">
        <f t="shared" si="17"/>
        <v>307</v>
      </c>
      <c r="G84" s="15">
        <f>'[1]05'!H86</f>
        <v>120</v>
      </c>
      <c r="H84" s="16">
        <f>'[1]05'!I86</f>
        <v>0</v>
      </c>
      <c r="I84" s="16">
        <f>'[1]05'!J86</f>
        <v>30</v>
      </c>
      <c r="J84" s="16">
        <f>'[1]05'!K86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'[1]05'!B87</f>
        <v>120</v>
      </c>
      <c r="C85" s="16">
        <f>'[1]05'!C87</f>
        <v>0</v>
      </c>
      <c r="D85" s="16">
        <f>'[1]05'!D87</f>
        <v>187</v>
      </c>
      <c r="E85" s="16">
        <f>'[1]05'!E87</f>
        <v>0</v>
      </c>
      <c r="F85" s="15">
        <f t="shared" si="17"/>
        <v>307</v>
      </c>
      <c r="G85" s="15">
        <f>'[1]05'!H87</f>
        <v>120</v>
      </c>
      <c r="H85" s="16">
        <f>'[1]05'!I87</f>
        <v>0</v>
      </c>
      <c r="I85" s="16">
        <f>'[1]05'!J87</f>
        <v>30</v>
      </c>
      <c r="J85" s="16">
        <f>'[1]05'!K87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'[1]05'!B88</f>
        <v>120</v>
      </c>
      <c r="C86" s="16">
        <f>'[1]05'!C88</f>
        <v>0</v>
      </c>
      <c r="D86" s="16">
        <f>'[1]05'!D88</f>
        <v>187</v>
      </c>
      <c r="E86" s="16">
        <f>'[1]05'!E88</f>
        <v>0</v>
      </c>
      <c r="F86" s="15">
        <f t="shared" si="17"/>
        <v>307</v>
      </c>
      <c r="G86" s="15">
        <f>'[1]05'!H88</f>
        <v>120</v>
      </c>
      <c r="H86" s="16">
        <f>'[1]05'!I88</f>
        <v>0</v>
      </c>
      <c r="I86" s="16">
        <f>'[1]05'!J88</f>
        <v>30</v>
      </c>
      <c r="J86" s="16">
        <f>'[1]05'!K88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'[1]05'!B89</f>
        <v>120</v>
      </c>
      <c r="C87" s="16">
        <f>'[1]05'!C89</f>
        <v>0</v>
      </c>
      <c r="D87" s="16">
        <f>'[1]05'!D89</f>
        <v>187</v>
      </c>
      <c r="E87" s="16">
        <f>'[1]05'!E89</f>
        <v>0</v>
      </c>
      <c r="F87" s="15">
        <f t="shared" si="17"/>
        <v>307</v>
      </c>
      <c r="G87" s="15">
        <f>'[1]05'!H89</f>
        <v>120</v>
      </c>
      <c r="H87" s="16">
        <f>'[1]05'!I89</f>
        <v>0</v>
      </c>
      <c r="I87" s="16">
        <f>'[1]05'!J89</f>
        <v>30</v>
      </c>
      <c r="J87" s="16">
        <f>'[1]05'!K89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'[1]05'!B90</f>
        <v>120</v>
      </c>
      <c r="C88" s="16">
        <f>'[1]05'!C90</f>
        <v>0</v>
      </c>
      <c r="D88" s="16">
        <f>'[1]05'!D90</f>
        <v>187</v>
      </c>
      <c r="E88" s="16">
        <f>'[1]05'!E90</f>
        <v>0</v>
      </c>
      <c r="F88" s="15">
        <f t="shared" si="17"/>
        <v>307</v>
      </c>
      <c r="G88" s="15">
        <f>'[1]05'!H90</f>
        <v>120</v>
      </c>
      <c r="H88" s="16">
        <f>'[1]05'!I90</f>
        <v>0</v>
      </c>
      <c r="I88" s="16">
        <f>'[1]05'!J90</f>
        <v>30</v>
      </c>
      <c r="J88" s="16">
        <f>'[1]05'!K90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'[1]05'!B91</f>
        <v>120</v>
      </c>
      <c r="C89" s="16">
        <f>'[1]05'!C91</f>
        <v>0</v>
      </c>
      <c r="D89" s="16">
        <f>'[1]05'!D91</f>
        <v>187</v>
      </c>
      <c r="E89" s="16">
        <f>'[1]05'!E91</f>
        <v>0</v>
      </c>
      <c r="F89" s="15">
        <f t="shared" si="17"/>
        <v>307</v>
      </c>
      <c r="G89" s="15">
        <f>'[1]05'!H91</f>
        <v>120</v>
      </c>
      <c r="H89" s="16">
        <f>'[1]05'!I91</f>
        <v>0</v>
      </c>
      <c r="I89" s="16">
        <f>'[1]05'!J91</f>
        <v>30</v>
      </c>
      <c r="J89" s="16">
        <f>'[1]05'!K91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'[1]05'!B92</f>
        <v>120</v>
      </c>
      <c r="C90" s="16">
        <f>'[1]05'!C92</f>
        <v>0</v>
      </c>
      <c r="D90" s="16">
        <f>'[1]05'!D92</f>
        <v>187</v>
      </c>
      <c r="E90" s="16">
        <f>'[1]05'!E92</f>
        <v>0</v>
      </c>
      <c r="F90" s="15">
        <f t="shared" si="17"/>
        <v>307</v>
      </c>
      <c r="G90" s="15">
        <f>'[1]05'!H92</f>
        <v>120</v>
      </c>
      <c r="H90" s="16">
        <f>'[1]05'!I92</f>
        <v>0</v>
      </c>
      <c r="I90" s="16">
        <f>'[1]05'!J92</f>
        <v>30</v>
      </c>
      <c r="J90" s="16">
        <f>'[1]05'!K92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'[1]05'!B93</f>
        <v>120</v>
      </c>
      <c r="C91" s="16">
        <f>'[1]05'!C93</f>
        <v>0</v>
      </c>
      <c r="D91" s="16">
        <f>'[1]05'!D93</f>
        <v>187</v>
      </c>
      <c r="E91" s="16">
        <f>'[1]05'!E93</f>
        <v>0</v>
      </c>
      <c r="F91" s="15">
        <f t="shared" si="17"/>
        <v>307</v>
      </c>
      <c r="G91" s="15">
        <f>'[1]05'!H93</f>
        <v>120</v>
      </c>
      <c r="H91" s="16">
        <f>'[1]05'!I93</f>
        <v>0</v>
      </c>
      <c r="I91" s="16">
        <f>'[1]05'!J93</f>
        <v>30</v>
      </c>
      <c r="J91" s="16">
        <f>'[1]05'!K93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'[1]05'!B94</f>
        <v>120</v>
      </c>
      <c r="C92" s="16">
        <f>'[1]05'!C94</f>
        <v>0</v>
      </c>
      <c r="D92" s="16">
        <f>'[1]05'!D94</f>
        <v>187</v>
      </c>
      <c r="E92" s="16">
        <f>'[1]05'!E94</f>
        <v>0</v>
      </c>
      <c r="F92" s="15">
        <f t="shared" si="17"/>
        <v>307</v>
      </c>
      <c r="G92" s="15">
        <f>'[1]05'!H94</f>
        <v>120</v>
      </c>
      <c r="H92" s="16">
        <f>'[1]05'!I94</f>
        <v>0</v>
      </c>
      <c r="I92" s="16">
        <f>'[1]05'!J94</f>
        <v>30</v>
      </c>
      <c r="J92" s="16">
        <f>'[1]05'!K94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'[1]05'!B95</f>
        <v>120</v>
      </c>
      <c r="C93" s="16">
        <f>'[1]05'!C95</f>
        <v>0</v>
      </c>
      <c r="D93" s="16">
        <f>'[1]05'!D95</f>
        <v>187</v>
      </c>
      <c r="E93" s="16">
        <f>'[1]05'!E95</f>
        <v>0</v>
      </c>
      <c r="F93" s="15">
        <f t="shared" si="17"/>
        <v>307</v>
      </c>
      <c r="G93" s="15">
        <f>'[1]05'!H95</f>
        <v>120</v>
      </c>
      <c r="H93" s="16">
        <f>'[1]05'!I95</f>
        <v>0</v>
      </c>
      <c r="I93" s="16">
        <f>'[1]05'!J95</f>
        <v>30</v>
      </c>
      <c r="J93" s="16">
        <f>'[1]05'!K95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'[1]05'!B96</f>
        <v>120</v>
      </c>
      <c r="C94" s="16">
        <f>'[1]05'!C96</f>
        <v>0</v>
      </c>
      <c r="D94" s="16">
        <f>'[1]05'!D96</f>
        <v>187</v>
      </c>
      <c r="E94" s="16">
        <f>'[1]05'!E96</f>
        <v>0</v>
      </c>
      <c r="F94" s="15">
        <f t="shared" si="17"/>
        <v>307</v>
      </c>
      <c r="G94" s="15">
        <f>'[1]05'!H96</f>
        <v>120</v>
      </c>
      <c r="H94" s="16">
        <f>'[1]05'!I96</f>
        <v>0</v>
      </c>
      <c r="I94" s="16">
        <f>'[1]05'!J96</f>
        <v>30</v>
      </c>
      <c r="J94" s="16">
        <f>'[1]05'!K96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'[1]05'!B97</f>
        <v>120</v>
      </c>
      <c r="C95" s="16">
        <f>'[1]05'!C97</f>
        <v>0</v>
      </c>
      <c r="D95" s="16">
        <f>'[1]05'!D97</f>
        <v>187</v>
      </c>
      <c r="E95" s="16">
        <f>'[1]05'!E97</f>
        <v>0</v>
      </c>
      <c r="F95" s="15">
        <f t="shared" si="17"/>
        <v>307</v>
      </c>
      <c r="G95" s="15">
        <f>'[1]05'!H97</f>
        <v>120</v>
      </c>
      <c r="H95" s="16">
        <f>'[1]05'!I97</f>
        <v>0</v>
      </c>
      <c r="I95" s="16">
        <f>'[1]05'!J97</f>
        <v>30</v>
      </c>
      <c r="J95" s="16">
        <f>'[1]05'!K97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'[1]05'!B98</f>
        <v>120</v>
      </c>
      <c r="C96" s="16">
        <f>'[1]05'!C98</f>
        <v>0</v>
      </c>
      <c r="D96" s="16">
        <f>'[1]05'!D98</f>
        <v>187</v>
      </c>
      <c r="E96" s="16">
        <f>'[1]05'!E98</f>
        <v>0</v>
      </c>
      <c r="F96" s="15">
        <f t="shared" si="17"/>
        <v>307</v>
      </c>
      <c r="G96" s="15">
        <f>'[1]05'!H98</f>
        <v>120</v>
      </c>
      <c r="H96" s="16">
        <f>'[1]05'!I98</f>
        <v>0</v>
      </c>
      <c r="I96" s="16">
        <f>'[1]05'!J98</f>
        <v>30</v>
      </c>
      <c r="J96" s="16">
        <f>'[1]05'!K98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'[1]05'!B99</f>
        <v>120</v>
      </c>
      <c r="C97" s="16">
        <f>'[1]05'!C99</f>
        <v>0</v>
      </c>
      <c r="D97" s="16">
        <f>'[1]05'!D99</f>
        <v>187</v>
      </c>
      <c r="E97" s="16">
        <f>'[1]05'!E99</f>
        <v>0</v>
      </c>
      <c r="F97" s="15">
        <f t="shared" si="17"/>
        <v>307</v>
      </c>
      <c r="G97" s="15">
        <f>'[1]05'!H99</f>
        <v>120</v>
      </c>
      <c r="H97" s="16">
        <f>'[1]05'!I99</f>
        <v>0</v>
      </c>
      <c r="I97" s="16">
        <f>'[1]05'!J99</f>
        <v>30</v>
      </c>
      <c r="J97" s="16">
        <f>'[1]05'!K99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'[1]05'!B100</f>
        <v>120</v>
      </c>
      <c r="C98" s="16">
        <f>'[1]05'!C100</f>
        <v>0</v>
      </c>
      <c r="D98" s="16">
        <f>'[1]05'!D100</f>
        <v>187</v>
      </c>
      <c r="E98" s="16">
        <f>'[1]05'!E100</f>
        <v>0</v>
      </c>
      <c r="F98" s="15">
        <f t="shared" si="17"/>
        <v>307</v>
      </c>
      <c r="G98" s="15">
        <f>'[1]05'!H100</f>
        <v>120</v>
      </c>
      <c r="H98" s="16">
        <f>'[1]05'!I100</f>
        <v>0</v>
      </c>
      <c r="I98" s="16">
        <f>'[1]05'!J100</f>
        <v>30</v>
      </c>
      <c r="J98" s="16">
        <f>'[1]05'!K100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4.4429999999999996</v>
      </c>
      <c r="E99" s="15">
        <f t="shared" si="18"/>
        <v>0</v>
      </c>
      <c r="F99" s="15">
        <f t="shared" si="18"/>
        <v>7.3230000000000004</v>
      </c>
      <c r="G99" s="15">
        <f t="shared" si="18"/>
        <v>2.88</v>
      </c>
      <c r="H99" s="15">
        <f t="shared" si="18"/>
        <v>0</v>
      </c>
      <c r="I99" s="15">
        <f t="shared" si="18"/>
        <v>0.70250000000000001</v>
      </c>
      <c r="J99" s="15">
        <f t="shared" si="18"/>
        <v>0</v>
      </c>
      <c r="K99" s="15">
        <f t="shared" si="18"/>
        <v>3.5825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0.70250000000000001</v>
      </c>
      <c r="P99" s="15">
        <f t="shared" si="18"/>
        <v>0</v>
      </c>
      <c r="Q99" s="15">
        <f t="shared" si="18"/>
        <v>3.5825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'[2]05'!B5</f>
        <v>84</v>
      </c>
      <c r="C3" s="201">
        <f>'[2]05'!C5</f>
        <v>0</v>
      </c>
      <c r="D3" s="201">
        <f>'[2]05'!D5</f>
        <v>0</v>
      </c>
      <c r="E3" s="201">
        <f>'[2]05'!E5</f>
        <v>0</v>
      </c>
      <c r="F3" s="15">
        <f>SUM(B3:E3)</f>
        <v>84</v>
      </c>
      <c r="G3" s="200">
        <f>'[2]05'!H5</f>
        <v>35.19</v>
      </c>
      <c r="H3" s="201">
        <f>'[2]05'!I5</f>
        <v>0</v>
      </c>
      <c r="I3" s="201">
        <f>'[2]05'!J5</f>
        <v>0</v>
      </c>
      <c r="J3" s="201">
        <f>'[2]05'!K5</f>
        <v>0</v>
      </c>
      <c r="K3" s="15">
        <f>SUM(G3:J3)</f>
        <v>35.19</v>
      </c>
      <c r="L3" s="18">
        <f>frq!C3</f>
        <v>1</v>
      </c>
      <c r="M3" s="167">
        <f>IF($L3=1,G3,IF(AND($L3=0.985,G3&gt;0.985*B3),B3*0.985,IF(AND($L3=0.965,G3&gt;0.965*B3),0.965*B3,G3)))-R3</f>
        <v>34.79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34.79</v>
      </c>
      <c r="R3" s="18">
        <v>0.4</v>
      </c>
    </row>
    <row r="4" spans="1:18">
      <c r="A4" s="8" t="s">
        <v>46</v>
      </c>
      <c r="B4" s="200">
        <f>'[2]05'!B6</f>
        <v>84</v>
      </c>
      <c r="C4" s="201">
        <f>'[2]05'!C6</f>
        <v>0</v>
      </c>
      <c r="D4" s="201">
        <f>'[2]05'!D6</f>
        <v>0</v>
      </c>
      <c r="E4" s="201">
        <f>'[2]05'!E6</f>
        <v>0</v>
      </c>
      <c r="F4" s="15">
        <f>SUM(B4:E4)</f>
        <v>84</v>
      </c>
      <c r="G4" s="200">
        <f>'[2]05'!H6</f>
        <v>35.19</v>
      </c>
      <c r="H4" s="201">
        <f>'[2]05'!I6</f>
        <v>0</v>
      </c>
      <c r="I4" s="201">
        <f>'[2]05'!J6</f>
        <v>0</v>
      </c>
      <c r="J4" s="201">
        <f>'[2]05'!K6</f>
        <v>0</v>
      </c>
      <c r="K4" s="15">
        <f t="shared" ref="K4:K67" si="3">SUM(G4:J4)</f>
        <v>35.19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34.79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34.79</v>
      </c>
      <c r="R4" s="18">
        <v>0.4</v>
      </c>
    </row>
    <row r="5" spans="1:18">
      <c r="A5" s="8" t="s">
        <v>47</v>
      </c>
      <c r="B5" s="200">
        <f>'[2]05'!B7</f>
        <v>84</v>
      </c>
      <c r="C5" s="201">
        <f>'[2]05'!C7</f>
        <v>0</v>
      </c>
      <c r="D5" s="201">
        <f>'[2]05'!D7</f>
        <v>0</v>
      </c>
      <c r="E5" s="201">
        <f>'[2]05'!E7</f>
        <v>0</v>
      </c>
      <c r="F5" s="15">
        <f t="shared" ref="F5:F68" si="6">SUM(B5:E5)</f>
        <v>84</v>
      </c>
      <c r="G5" s="200">
        <f>'[2]05'!H7</f>
        <v>35</v>
      </c>
      <c r="H5" s="201">
        <f>'[2]05'!I7</f>
        <v>0</v>
      </c>
      <c r="I5" s="201">
        <f>'[2]05'!J7</f>
        <v>0</v>
      </c>
      <c r="J5" s="201">
        <f>'[2]05'!K7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'[2]05'!B8</f>
        <v>84</v>
      </c>
      <c r="C6" s="201">
        <f>'[2]05'!C8</f>
        <v>0</v>
      </c>
      <c r="D6" s="201">
        <f>'[2]05'!D8</f>
        <v>0</v>
      </c>
      <c r="E6" s="201">
        <f>'[2]05'!E8</f>
        <v>0</v>
      </c>
      <c r="F6" s="15">
        <f t="shared" si="6"/>
        <v>84</v>
      </c>
      <c r="G6" s="200">
        <f>'[2]05'!H8</f>
        <v>35</v>
      </c>
      <c r="H6" s="201">
        <f>'[2]05'!I8</f>
        <v>0</v>
      </c>
      <c r="I6" s="201">
        <f>'[2]05'!J8</f>
        <v>0</v>
      </c>
      <c r="J6" s="201">
        <f>'[2]05'!K8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'[2]05'!B9</f>
        <v>84</v>
      </c>
      <c r="C7" s="201">
        <f>'[2]05'!C9</f>
        <v>0</v>
      </c>
      <c r="D7" s="201">
        <f>'[2]05'!D9</f>
        <v>0</v>
      </c>
      <c r="E7" s="201">
        <f>'[2]05'!E9</f>
        <v>0</v>
      </c>
      <c r="F7" s="15">
        <f t="shared" si="6"/>
        <v>84</v>
      </c>
      <c r="G7" s="200">
        <f>'[2]05'!H9</f>
        <v>35</v>
      </c>
      <c r="H7" s="201">
        <f>'[2]05'!I9</f>
        <v>0</v>
      </c>
      <c r="I7" s="201">
        <f>'[2]05'!J9</f>
        <v>0</v>
      </c>
      <c r="J7" s="201">
        <f>'[2]05'!K9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'[2]05'!B10</f>
        <v>84</v>
      </c>
      <c r="C8" s="201">
        <f>'[2]05'!C10</f>
        <v>0</v>
      </c>
      <c r="D8" s="201">
        <f>'[2]05'!D10</f>
        <v>0</v>
      </c>
      <c r="E8" s="201">
        <f>'[2]05'!E10</f>
        <v>0</v>
      </c>
      <c r="F8" s="15">
        <f t="shared" si="6"/>
        <v>84</v>
      </c>
      <c r="G8" s="200">
        <f>'[2]05'!H10</f>
        <v>35</v>
      </c>
      <c r="H8" s="201">
        <f>'[2]05'!I10</f>
        <v>0</v>
      </c>
      <c r="I8" s="201">
        <f>'[2]05'!J10</f>
        <v>0</v>
      </c>
      <c r="J8" s="201">
        <f>'[2]05'!K10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'[2]05'!B11</f>
        <v>84</v>
      </c>
      <c r="C9" s="201">
        <f>'[2]05'!C11</f>
        <v>0</v>
      </c>
      <c r="D9" s="201">
        <f>'[2]05'!D11</f>
        <v>0</v>
      </c>
      <c r="E9" s="201">
        <f>'[2]05'!E11</f>
        <v>0</v>
      </c>
      <c r="F9" s="15">
        <f t="shared" si="6"/>
        <v>84</v>
      </c>
      <c r="G9" s="200">
        <f>'[2]05'!H11</f>
        <v>35</v>
      </c>
      <c r="H9" s="201">
        <f>'[2]05'!I11</f>
        <v>0</v>
      </c>
      <c r="I9" s="201">
        <f>'[2]05'!J11</f>
        <v>0</v>
      </c>
      <c r="J9" s="201">
        <f>'[2]05'!K11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'[2]05'!B12</f>
        <v>84</v>
      </c>
      <c r="C10" s="201">
        <f>'[2]05'!C12</f>
        <v>0</v>
      </c>
      <c r="D10" s="201">
        <f>'[2]05'!D12</f>
        <v>0</v>
      </c>
      <c r="E10" s="201">
        <f>'[2]05'!E12</f>
        <v>0</v>
      </c>
      <c r="F10" s="15">
        <f t="shared" si="6"/>
        <v>84</v>
      </c>
      <c r="G10" s="200">
        <f>'[2]05'!H12</f>
        <v>35</v>
      </c>
      <c r="H10" s="201">
        <f>'[2]05'!I12</f>
        <v>0</v>
      </c>
      <c r="I10" s="201">
        <f>'[2]05'!J12</f>
        <v>0</v>
      </c>
      <c r="J10" s="201">
        <f>'[2]05'!K12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'[2]05'!B13</f>
        <v>84</v>
      </c>
      <c r="C11" s="201">
        <f>'[2]05'!C13</f>
        <v>0</v>
      </c>
      <c r="D11" s="201">
        <f>'[2]05'!D13</f>
        <v>0</v>
      </c>
      <c r="E11" s="201">
        <f>'[2]05'!E13</f>
        <v>0</v>
      </c>
      <c r="F11" s="15">
        <f t="shared" si="6"/>
        <v>84</v>
      </c>
      <c r="G11" s="200">
        <f>'[2]05'!H13</f>
        <v>35</v>
      </c>
      <c r="H11" s="201">
        <f>'[2]05'!I13</f>
        <v>0</v>
      </c>
      <c r="I11" s="201">
        <f>'[2]05'!J13</f>
        <v>0</v>
      </c>
      <c r="J11" s="201">
        <f>'[2]05'!K13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'[2]05'!B14</f>
        <v>84</v>
      </c>
      <c r="C12" s="201">
        <f>'[2]05'!C14</f>
        <v>0</v>
      </c>
      <c r="D12" s="201">
        <f>'[2]05'!D14</f>
        <v>0</v>
      </c>
      <c r="E12" s="201">
        <f>'[2]05'!E14</f>
        <v>0</v>
      </c>
      <c r="F12" s="15">
        <f t="shared" si="6"/>
        <v>84</v>
      </c>
      <c r="G12" s="200">
        <f>'[2]05'!H14</f>
        <v>35</v>
      </c>
      <c r="H12" s="201">
        <f>'[2]05'!I14</f>
        <v>0</v>
      </c>
      <c r="I12" s="201">
        <f>'[2]05'!J14</f>
        <v>0</v>
      </c>
      <c r="J12" s="201">
        <f>'[2]05'!K14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'[2]05'!B15</f>
        <v>84</v>
      </c>
      <c r="C13" s="201">
        <f>'[2]05'!C15</f>
        <v>0</v>
      </c>
      <c r="D13" s="201">
        <f>'[2]05'!D15</f>
        <v>0</v>
      </c>
      <c r="E13" s="201">
        <f>'[2]05'!E15</f>
        <v>0</v>
      </c>
      <c r="F13" s="15">
        <f t="shared" si="6"/>
        <v>84</v>
      </c>
      <c r="G13" s="200">
        <f>'[2]05'!H15</f>
        <v>35</v>
      </c>
      <c r="H13" s="201">
        <f>'[2]05'!I15</f>
        <v>0</v>
      </c>
      <c r="I13" s="201">
        <f>'[2]05'!J15</f>
        <v>0</v>
      </c>
      <c r="J13" s="201">
        <f>'[2]05'!K15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'[2]05'!B16</f>
        <v>84</v>
      </c>
      <c r="C14" s="201">
        <f>'[2]05'!C16</f>
        <v>0</v>
      </c>
      <c r="D14" s="201">
        <f>'[2]05'!D16</f>
        <v>0</v>
      </c>
      <c r="E14" s="201">
        <f>'[2]05'!E16</f>
        <v>0</v>
      </c>
      <c r="F14" s="15">
        <f t="shared" si="6"/>
        <v>84</v>
      </c>
      <c r="G14" s="200">
        <f>'[2]05'!H16</f>
        <v>35</v>
      </c>
      <c r="H14" s="201">
        <f>'[2]05'!I16</f>
        <v>0</v>
      </c>
      <c r="I14" s="201">
        <f>'[2]05'!J16</f>
        <v>0</v>
      </c>
      <c r="J14" s="201">
        <f>'[2]05'!K16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'[2]05'!B17</f>
        <v>84</v>
      </c>
      <c r="C15" s="201">
        <f>'[2]05'!C17</f>
        <v>0</v>
      </c>
      <c r="D15" s="201">
        <f>'[2]05'!D17</f>
        <v>0</v>
      </c>
      <c r="E15" s="201">
        <f>'[2]05'!E17</f>
        <v>0</v>
      </c>
      <c r="F15" s="15">
        <f t="shared" si="6"/>
        <v>84</v>
      </c>
      <c r="G15" s="200">
        <f>'[2]05'!H17</f>
        <v>35</v>
      </c>
      <c r="H15" s="201">
        <f>'[2]05'!I17</f>
        <v>0</v>
      </c>
      <c r="I15" s="201">
        <f>'[2]05'!J17</f>
        <v>0</v>
      </c>
      <c r="J15" s="201">
        <f>'[2]05'!K17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'[2]05'!B18</f>
        <v>84</v>
      </c>
      <c r="C16" s="201">
        <f>'[2]05'!C18</f>
        <v>0</v>
      </c>
      <c r="D16" s="201">
        <f>'[2]05'!D18</f>
        <v>0</v>
      </c>
      <c r="E16" s="201">
        <f>'[2]05'!E18</f>
        <v>0</v>
      </c>
      <c r="F16" s="15">
        <f t="shared" si="6"/>
        <v>84</v>
      </c>
      <c r="G16" s="200">
        <f>'[2]05'!H18</f>
        <v>35</v>
      </c>
      <c r="H16" s="201">
        <f>'[2]05'!I18</f>
        <v>0</v>
      </c>
      <c r="I16" s="201">
        <f>'[2]05'!J18</f>
        <v>0</v>
      </c>
      <c r="J16" s="201">
        <f>'[2]05'!K18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'[2]05'!B19</f>
        <v>84</v>
      </c>
      <c r="C17" s="201">
        <f>'[2]05'!C19</f>
        <v>0</v>
      </c>
      <c r="D17" s="201">
        <f>'[2]05'!D19</f>
        <v>0</v>
      </c>
      <c r="E17" s="201">
        <f>'[2]05'!E19</f>
        <v>0</v>
      </c>
      <c r="F17" s="15">
        <f t="shared" si="6"/>
        <v>84</v>
      </c>
      <c r="G17" s="200">
        <f>'[2]05'!H19</f>
        <v>35</v>
      </c>
      <c r="H17" s="201">
        <f>'[2]05'!I19</f>
        <v>0</v>
      </c>
      <c r="I17" s="201">
        <f>'[2]05'!J19</f>
        <v>0</v>
      </c>
      <c r="J17" s="201">
        <f>'[2]05'!K19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'[2]05'!B20</f>
        <v>84</v>
      </c>
      <c r="C18" s="201">
        <f>'[2]05'!C20</f>
        <v>0</v>
      </c>
      <c r="D18" s="201">
        <f>'[2]05'!D20</f>
        <v>0</v>
      </c>
      <c r="E18" s="201">
        <f>'[2]05'!E20</f>
        <v>0</v>
      </c>
      <c r="F18" s="15">
        <f t="shared" si="6"/>
        <v>84</v>
      </c>
      <c r="G18" s="200">
        <f>'[2]05'!H20</f>
        <v>35</v>
      </c>
      <c r="H18" s="201">
        <f>'[2]05'!I20</f>
        <v>0</v>
      </c>
      <c r="I18" s="201">
        <f>'[2]05'!J20</f>
        <v>0</v>
      </c>
      <c r="J18" s="201">
        <f>'[2]05'!K20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'[2]05'!B21</f>
        <v>84</v>
      </c>
      <c r="C19" s="201">
        <f>'[2]05'!C21</f>
        <v>0</v>
      </c>
      <c r="D19" s="201">
        <f>'[2]05'!D21</f>
        <v>0</v>
      </c>
      <c r="E19" s="201">
        <f>'[2]05'!E21</f>
        <v>0</v>
      </c>
      <c r="F19" s="15">
        <f t="shared" si="6"/>
        <v>84</v>
      </c>
      <c r="G19" s="200">
        <f>'[2]05'!H21</f>
        <v>35</v>
      </c>
      <c r="H19" s="201">
        <f>'[2]05'!I21</f>
        <v>0</v>
      </c>
      <c r="I19" s="201">
        <f>'[2]05'!J21</f>
        <v>0</v>
      </c>
      <c r="J19" s="201">
        <f>'[2]05'!K21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'[2]05'!B22</f>
        <v>84</v>
      </c>
      <c r="C20" s="201">
        <f>'[2]05'!C22</f>
        <v>0</v>
      </c>
      <c r="D20" s="201">
        <f>'[2]05'!D22</f>
        <v>0</v>
      </c>
      <c r="E20" s="201">
        <f>'[2]05'!E22</f>
        <v>0</v>
      </c>
      <c r="F20" s="15">
        <f t="shared" si="6"/>
        <v>84</v>
      </c>
      <c r="G20" s="200">
        <f>'[2]05'!H22</f>
        <v>35</v>
      </c>
      <c r="H20" s="201">
        <f>'[2]05'!I22</f>
        <v>0</v>
      </c>
      <c r="I20" s="201">
        <f>'[2]05'!J22</f>
        <v>0</v>
      </c>
      <c r="J20" s="201">
        <f>'[2]05'!K22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'[2]05'!B23</f>
        <v>84</v>
      </c>
      <c r="C21" s="201">
        <f>'[2]05'!C23</f>
        <v>0</v>
      </c>
      <c r="D21" s="201">
        <f>'[2]05'!D23</f>
        <v>0</v>
      </c>
      <c r="E21" s="201">
        <f>'[2]05'!E23</f>
        <v>0</v>
      </c>
      <c r="F21" s="15">
        <f t="shared" si="6"/>
        <v>84</v>
      </c>
      <c r="G21" s="200">
        <f>'[2]05'!H23</f>
        <v>35</v>
      </c>
      <c r="H21" s="201">
        <f>'[2]05'!I23</f>
        <v>0</v>
      </c>
      <c r="I21" s="201">
        <f>'[2]05'!J23</f>
        <v>0</v>
      </c>
      <c r="J21" s="201">
        <f>'[2]05'!K23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'[2]05'!B24</f>
        <v>84</v>
      </c>
      <c r="C22" s="201">
        <f>'[2]05'!C24</f>
        <v>0</v>
      </c>
      <c r="D22" s="201">
        <f>'[2]05'!D24</f>
        <v>0</v>
      </c>
      <c r="E22" s="201">
        <f>'[2]05'!E24</f>
        <v>0</v>
      </c>
      <c r="F22" s="15">
        <f t="shared" si="6"/>
        <v>84</v>
      </c>
      <c r="G22" s="200">
        <f>'[2]05'!H24</f>
        <v>35</v>
      </c>
      <c r="H22" s="201">
        <f>'[2]05'!I24</f>
        <v>0</v>
      </c>
      <c r="I22" s="201">
        <f>'[2]05'!J24</f>
        <v>0</v>
      </c>
      <c r="J22" s="201">
        <f>'[2]05'!K24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'[2]05'!B25</f>
        <v>84</v>
      </c>
      <c r="C23" s="201">
        <f>'[2]05'!C25</f>
        <v>0</v>
      </c>
      <c r="D23" s="201">
        <f>'[2]05'!D25</f>
        <v>0</v>
      </c>
      <c r="E23" s="201">
        <f>'[2]05'!E25</f>
        <v>0</v>
      </c>
      <c r="F23" s="15">
        <f t="shared" si="6"/>
        <v>84</v>
      </c>
      <c r="G23" s="200">
        <f>'[2]05'!H25</f>
        <v>35</v>
      </c>
      <c r="H23" s="201">
        <f>'[2]05'!I25</f>
        <v>0</v>
      </c>
      <c r="I23" s="201">
        <f>'[2]05'!J25</f>
        <v>0</v>
      </c>
      <c r="J23" s="201">
        <f>'[2]05'!K25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'[2]05'!B26</f>
        <v>84</v>
      </c>
      <c r="C24" s="201">
        <f>'[2]05'!C26</f>
        <v>0</v>
      </c>
      <c r="D24" s="201">
        <f>'[2]05'!D26</f>
        <v>0</v>
      </c>
      <c r="E24" s="201">
        <f>'[2]05'!E26</f>
        <v>0</v>
      </c>
      <c r="F24" s="15">
        <f t="shared" si="6"/>
        <v>84</v>
      </c>
      <c r="G24" s="200">
        <f>'[2]05'!H26</f>
        <v>34</v>
      </c>
      <c r="H24" s="201">
        <f>'[2]05'!I26</f>
        <v>0</v>
      </c>
      <c r="I24" s="201">
        <f>'[2]05'!J26</f>
        <v>0</v>
      </c>
      <c r="J24" s="201">
        <f>'[2]05'!K26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'[2]05'!B27</f>
        <v>84</v>
      </c>
      <c r="C25" s="201">
        <f>'[2]05'!C27</f>
        <v>0</v>
      </c>
      <c r="D25" s="201">
        <f>'[2]05'!D27</f>
        <v>0</v>
      </c>
      <c r="E25" s="201">
        <f>'[2]05'!E27</f>
        <v>0</v>
      </c>
      <c r="F25" s="15">
        <f t="shared" si="6"/>
        <v>84</v>
      </c>
      <c r="G25" s="200">
        <f>'[2]05'!H27</f>
        <v>34</v>
      </c>
      <c r="H25" s="201">
        <f>'[2]05'!I27</f>
        <v>0</v>
      </c>
      <c r="I25" s="201">
        <f>'[2]05'!J27</f>
        <v>0</v>
      </c>
      <c r="J25" s="201">
        <f>'[2]05'!K27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'[2]05'!B28</f>
        <v>84</v>
      </c>
      <c r="C26" s="201">
        <f>'[2]05'!C28</f>
        <v>0</v>
      </c>
      <c r="D26" s="201">
        <f>'[2]05'!D28</f>
        <v>0</v>
      </c>
      <c r="E26" s="201">
        <f>'[2]05'!E28</f>
        <v>0</v>
      </c>
      <c r="F26" s="15">
        <f t="shared" si="6"/>
        <v>84</v>
      </c>
      <c r="G26" s="200">
        <f>'[2]05'!H28</f>
        <v>35</v>
      </c>
      <c r="H26" s="201">
        <f>'[2]05'!I28</f>
        <v>0</v>
      </c>
      <c r="I26" s="201">
        <f>'[2]05'!J28</f>
        <v>0</v>
      </c>
      <c r="J26" s="201">
        <f>'[2]05'!K28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'[2]05'!B29</f>
        <v>84</v>
      </c>
      <c r="C27" s="201">
        <f>'[2]05'!C29</f>
        <v>0</v>
      </c>
      <c r="D27" s="201">
        <f>'[2]05'!D29</f>
        <v>0</v>
      </c>
      <c r="E27" s="201">
        <f>'[2]05'!E29</f>
        <v>0</v>
      </c>
      <c r="F27" s="15">
        <f t="shared" si="6"/>
        <v>84</v>
      </c>
      <c r="G27" s="200">
        <f>'[2]05'!H29</f>
        <v>35</v>
      </c>
      <c r="H27" s="201">
        <f>'[2]05'!I29</f>
        <v>0</v>
      </c>
      <c r="I27" s="201">
        <f>'[2]05'!J29</f>
        <v>0</v>
      </c>
      <c r="J27" s="201">
        <f>'[2]05'!K29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'[2]05'!B30</f>
        <v>84</v>
      </c>
      <c r="C28" s="201">
        <f>'[2]05'!C30</f>
        <v>0</v>
      </c>
      <c r="D28" s="201">
        <f>'[2]05'!D30</f>
        <v>0</v>
      </c>
      <c r="E28" s="201">
        <f>'[2]05'!E30</f>
        <v>0</v>
      </c>
      <c r="F28" s="15">
        <f t="shared" si="6"/>
        <v>84</v>
      </c>
      <c r="G28" s="200">
        <f>'[2]05'!H30</f>
        <v>34</v>
      </c>
      <c r="H28" s="201">
        <f>'[2]05'!I30</f>
        <v>0</v>
      </c>
      <c r="I28" s="201">
        <f>'[2]05'!J30</f>
        <v>0</v>
      </c>
      <c r="J28" s="201">
        <f>'[2]05'!K30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'[2]05'!B31</f>
        <v>84</v>
      </c>
      <c r="C29" s="201">
        <f>'[2]05'!C31</f>
        <v>0</v>
      </c>
      <c r="D29" s="201">
        <f>'[2]05'!D31</f>
        <v>0</v>
      </c>
      <c r="E29" s="201">
        <f>'[2]05'!E31</f>
        <v>0</v>
      </c>
      <c r="F29" s="15">
        <f t="shared" si="6"/>
        <v>84</v>
      </c>
      <c r="G29" s="200">
        <f>'[2]05'!H31</f>
        <v>34</v>
      </c>
      <c r="H29" s="201">
        <f>'[2]05'!I31</f>
        <v>0</v>
      </c>
      <c r="I29" s="201">
        <f>'[2]05'!J31</f>
        <v>0</v>
      </c>
      <c r="J29" s="201">
        <f>'[2]05'!K31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0">
        <f>'[2]05'!B32</f>
        <v>84</v>
      </c>
      <c r="C30" s="201">
        <f>'[2]05'!C32</f>
        <v>0</v>
      </c>
      <c r="D30" s="201">
        <f>'[2]05'!D32</f>
        <v>0</v>
      </c>
      <c r="E30" s="201">
        <f>'[2]05'!E32</f>
        <v>0</v>
      </c>
      <c r="F30" s="15">
        <f t="shared" si="6"/>
        <v>84</v>
      </c>
      <c r="G30" s="200">
        <f>'[2]05'!H32</f>
        <v>34</v>
      </c>
      <c r="H30" s="201">
        <f>'[2]05'!I32</f>
        <v>0</v>
      </c>
      <c r="I30" s="201">
        <f>'[2]05'!J32</f>
        <v>0</v>
      </c>
      <c r="J30" s="201">
        <f>'[2]05'!K32</f>
        <v>0</v>
      </c>
      <c r="K30" s="15">
        <f t="shared" si="3"/>
        <v>34</v>
      </c>
      <c r="L30" s="18">
        <f>frq!C30</f>
        <v>1</v>
      </c>
      <c r="M30" s="167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200">
        <f>'[2]05'!B33</f>
        <v>84</v>
      </c>
      <c r="C31" s="201">
        <f>'[2]05'!C33</f>
        <v>0</v>
      </c>
      <c r="D31" s="201">
        <f>'[2]05'!D33</f>
        <v>0</v>
      </c>
      <c r="E31" s="201">
        <f>'[2]05'!E33</f>
        <v>0</v>
      </c>
      <c r="F31" s="15">
        <f t="shared" si="6"/>
        <v>84</v>
      </c>
      <c r="G31" s="200">
        <f>'[2]05'!H33</f>
        <v>34</v>
      </c>
      <c r="H31" s="201">
        <f>'[2]05'!I33</f>
        <v>0</v>
      </c>
      <c r="I31" s="201">
        <f>'[2]05'!J33</f>
        <v>0</v>
      </c>
      <c r="J31" s="201">
        <f>'[2]05'!K33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'[2]05'!B34</f>
        <v>84</v>
      </c>
      <c r="C32" s="201">
        <f>'[2]05'!C34</f>
        <v>0</v>
      </c>
      <c r="D32" s="201">
        <f>'[2]05'!D34</f>
        <v>0</v>
      </c>
      <c r="E32" s="201">
        <f>'[2]05'!E34</f>
        <v>0</v>
      </c>
      <c r="F32" s="15">
        <f t="shared" si="6"/>
        <v>84</v>
      </c>
      <c r="G32" s="200">
        <f>'[2]05'!H34</f>
        <v>33</v>
      </c>
      <c r="H32" s="201">
        <f>'[2]05'!I34</f>
        <v>0</v>
      </c>
      <c r="I32" s="201">
        <f>'[2]05'!J34</f>
        <v>0</v>
      </c>
      <c r="J32" s="201">
        <f>'[2]05'!K34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200">
        <f>'[2]05'!B35</f>
        <v>84</v>
      </c>
      <c r="C33" s="201">
        <f>'[2]05'!C35</f>
        <v>0</v>
      </c>
      <c r="D33" s="201">
        <f>'[2]05'!D35</f>
        <v>0</v>
      </c>
      <c r="E33" s="201">
        <f>'[2]05'!E35</f>
        <v>0</v>
      </c>
      <c r="F33" s="15">
        <f t="shared" si="6"/>
        <v>84</v>
      </c>
      <c r="G33" s="200">
        <f>'[2]05'!H35</f>
        <v>33</v>
      </c>
      <c r="H33" s="201">
        <f>'[2]05'!I35</f>
        <v>0</v>
      </c>
      <c r="I33" s="201">
        <f>'[2]05'!J35</f>
        <v>0</v>
      </c>
      <c r="J33" s="201">
        <f>'[2]05'!K35</f>
        <v>0</v>
      </c>
      <c r="K33" s="15">
        <f t="shared" si="3"/>
        <v>33</v>
      </c>
      <c r="L33" s="18">
        <f>frq!C33</f>
        <v>1</v>
      </c>
      <c r="M33" s="167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200">
        <f>'[2]05'!B36</f>
        <v>84</v>
      </c>
      <c r="C34" s="201">
        <f>'[2]05'!C36</f>
        <v>0</v>
      </c>
      <c r="D34" s="201">
        <f>'[2]05'!D36</f>
        <v>0</v>
      </c>
      <c r="E34" s="201">
        <f>'[2]05'!E36</f>
        <v>0</v>
      </c>
      <c r="F34" s="15">
        <f t="shared" si="6"/>
        <v>84</v>
      </c>
      <c r="G34" s="200">
        <f>'[2]05'!H36</f>
        <v>33</v>
      </c>
      <c r="H34" s="201">
        <f>'[2]05'!I36</f>
        <v>0</v>
      </c>
      <c r="I34" s="201">
        <f>'[2]05'!J36</f>
        <v>0</v>
      </c>
      <c r="J34" s="201">
        <f>'[2]05'!K36</f>
        <v>0</v>
      </c>
      <c r="K34" s="15">
        <f t="shared" si="3"/>
        <v>33</v>
      </c>
      <c r="L34" s="18">
        <f>frq!C34</f>
        <v>1</v>
      </c>
      <c r="M34" s="167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200">
        <f>'[2]05'!B37</f>
        <v>84</v>
      </c>
      <c r="C35" s="201">
        <f>'[2]05'!C37</f>
        <v>0</v>
      </c>
      <c r="D35" s="201">
        <f>'[2]05'!D37</f>
        <v>0</v>
      </c>
      <c r="E35" s="201">
        <f>'[2]05'!E37</f>
        <v>0</v>
      </c>
      <c r="F35" s="15">
        <f t="shared" si="6"/>
        <v>84</v>
      </c>
      <c r="G35" s="200">
        <f>'[2]05'!H37</f>
        <v>34</v>
      </c>
      <c r="H35" s="201">
        <f>'[2]05'!I37</f>
        <v>0</v>
      </c>
      <c r="I35" s="201">
        <f>'[2]05'!J37</f>
        <v>0</v>
      </c>
      <c r="J35" s="201">
        <f>'[2]05'!K37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'[2]05'!B38</f>
        <v>84</v>
      </c>
      <c r="C36" s="201">
        <f>'[2]05'!C38</f>
        <v>0</v>
      </c>
      <c r="D36" s="201">
        <f>'[2]05'!D38</f>
        <v>0</v>
      </c>
      <c r="E36" s="201">
        <f>'[2]05'!E38</f>
        <v>0</v>
      </c>
      <c r="F36" s="15">
        <f t="shared" si="6"/>
        <v>84</v>
      </c>
      <c r="G36" s="200">
        <f>'[2]05'!H38</f>
        <v>34</v>
      </c>
      <c r="H36" s="201">
        <f>'[2]05'!I38</f>
        <v>0</v>
      </c>
      <c r="I36" s="201">
        <f>'[2]05'!J38</f>
        <v>0</v>
      </c>
      <c r="J36" s="201">
        <f>'[2]05'!K38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'[2]05'!B39</f>
        <v>84</v>
      </c>
      <c r="C37" s="201">
        <f>'[2]05'!C39</f>
        <v>0</v>
      </c>
      <c r="D37" s="201">
        <f>'[2]05'!D39</f>
        <v>0</v>
      </c>
      <c r="E37" s="201">
        <f>'[2]05'!E39</f>
        <v>0</v>
      </c>
      <c r="F37" s="15">
        <f t="shared" si="6"/>
        <v>84</v>
      </c>
      <c r="G37" s="200">
        <f>'[2]05'!H39</f>
        <v>34</v>
      </c>
      <c r="H37" s="201">
        <f>'[2]05'!I39</f>
        <v>0</v>
      </c>
      <c r="I37" s="201">
        <f>'[2]05'!J39</f>
        <v>0</v>
      </c>
      <c r="J37" s="201">
        <f>'[2]05'!K39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'[2]05'!B40</f>
        <v>84</v>
      </c>
      <c r="C38" s="201">
        <f>'[2]05'!C40</f>
        <v>0</v>
      </c>
      <c r="D38" s="201">
        <f>'[2]05'!D40</f>
        <v>0</v>
      </c>
      <c r="E38" s="201">
        <f>'[2]05'!E40</f>
        <v>0</v>
      </c>
      <c r="F38" s="15">
        <f t="shared" si="6"/>
        <v>84</v>
      </c>
      <c r="G38" s="200">
        <f>'[2]05'!H40</f>
        <v>34</v>
      </c>
      <c r="H38" s="201">
        <f>'[2]05'!I40</f>
        <v>0</v>
      </c>
      <c r="I38" s="201">
        <f>'[2]05'!J40</f>
        <v>0</v>
      </c>
      <c r="J38" s="201">
        <f>'[2]05'!K40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'[2]05'!B41</f>
        <v>84</v>
      </c>
      <c r="C39" s="201">
        <f>'[2]05'!C41</f>
        <v>0</v>
      </c>
      <c r="D39" s="201">
        <f>'[2]05'!D41</f>
        <v>0</v>
      </c>
      <c r="E39" s="201">
        <f>'[2]05'!E41</f>
        <v>0</v>
      </c>
      <c r="F39" s="15">
        <f t="shared" si="6"/>
        <v>84</v>
      </c>
      <c r="G39" s="200">
        <f>'[2]05'!H41</f>
        <v>34</v>
      </c>
      <c r="H39" s="201">
        <f>'[2]05'!I41</f>
        <v>0</v>
      </c>
      <c r="I39" s="201">
        <f>'[2]05'!J41</f>
        <v>0</v>
      </c>
      <c r="J39" s="201">
        <f>'[2]05'!K41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'[2]05'!B42</f>
        <v>84</v>
      </c>
      <c r="C40" s="201">
        <f>'[2]05'!C42</f>
        <v>0</v>
      </c>
      <c r="D40" s="201">
        <f>'[2]05'!D42</f>
        <v>0</v>
      </c>
      <c r="E40" s="201">
        <f>'[2]05'!E42</f>
        <v>0</v>
      </c>
      <c r="F40" s="15">
        <f t="shared" si="6"/>
        <v>84</v>
      </c>
      <c r="G40" s="200">
        <f>'[2]05'!H42</f>
        <v>34</v>
      </c>
      <c r="H40" s="201">
        <f>'[2]05'!I42</f>
        <v>0</v>
      </c>
      <c r="I40" s="201">
        <f>'[2]05'!J42</f>
        <v>0</v>
      </c>
      <c r="J40" s="201">
        <f>'[2]05'!K42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'[2]05'!B43</f>
        <v>84</v>
      </c>
      <c r="C41" s="201">
        <f>'[2]05'!C43</f>
        <v>0</v>
      </c>
      <c r="D41" s="201">
        <f>'[2]05'!D43</f>
        <v>0</v>
      </c>
      <c r="E41" s="201">
        <f>'[2]05'!E43</f>
        <v>0</v>
      </c>
      <c r="F41" s="15">
        <f t="shared" si="6"/>
        <v>84</v>
      </c>
      <c r="G41" s="200">
        <f>'[2]05'!H43</f>
        <v>34</v>
      </c>
      <c r="H41" s="201">
        <f>'[2]05'!I43</f>
        <v>0</v>
      </c>
      <c r="I41" s="201">
        <f>'[2]05'!J43</f>
        <v>0</v>
      </c>
      <c r="J41" s="201">
        <f>'[2]05'!K43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'[2]05'!B44</f>
        <v>84</v>
      </c>
      <c r="C42" s="201">
        <f>'[2]05'!C44</f>
        <v>0</v>
      </c>
      <c r="D42" s="201">
        <f>'[2]05'!D44</f>
        <v>0</v>
      </c>
      <c r="E42" s="201">
        <f>'[2]05'!E44</f>
        <v>0</v>
      </c>
      <c r="F42" s="15">
        <f t="shared" si="6"/>
        <v>84</v>
      </c>
      <c r="G42" s="200">
        <f>'[2]05'!H44</f>
        <v>34</v>
      </c>
      <c r="H42" s="201">
        <f>'[2]05'!I44</f>
        <v>0</v>
      </c>
      <c r="I42" s="201">
        <f>'[2]05'!J44</f>
        <v>0</v>
      </c>
      <c r="J42" s="201">
        <f>'[2]05'!K44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'[2]05'!B45</f>
        <v>84</v>
      </c>
      <c r="C43" s="201">
        <f>'[2]05'!C45</f>
        <v>0</v>
      </c>
      <c r="D43" s="201">
        <f>'[2]05'!D45</f>
        <v>0</v>
      </c>
      <c r="E43" s="201">
        <f>'[2]05'!E45</f>
        <v>0</v>
      </c>
      <c r="F43" s="15">
        <f t="shared" si="6"/>
        <v>84</v>
      </c>
      <c r="G43" s="200">
        <f>'[2]05'!H45</f>
        <v>34</v>
      </c>
      <c r="H43" s="201">
        <f>'[2]05'!I45</f>
        <v>0</v>
      </c>
      <c r="I43" s="201">
        <f>'[2]05'!J45</f>
        <v>0</v>
      </c>
      <c r="J43" s="201">
        <f>'[2]05'!K45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'[2]05'!B46</f>
        <v>84</v>
      </c>
      <c r="C44" s="201">
        <f>'[2]05'!C46</f>
        <v>0</v>
      </c>
      <c r="D44" s="201">
        <f>'[2]05'!D46</f>
        <v>0</v>
      </c>
      <c r="E44" s="201">
        <f>'[2]05'!E46</f>
        <v>0</v>
      </c>
      <c r="F44" s="15">
        <f t="shared" si="6"/>
        <v>84</v>
      </c>
      <c r="G44" s="200">
        <f>'[2]05'!H46</f>
        <v>34</v>
      </c>
      <c r="H44" s="201">
        <f>'[2]05'!I46</f>
        <v>0</v>
      </c>
      <c r="I44" s="201">
        <f>'[2]05'!J46</f>
        <v>0</v>
      </c>
      <c r="J44" s="201">
        <f>'[2]05'!K46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'[2]05'!B47</f>
        <v>84</v>
      </c>
      <c r="C45" s="201">
        <f>'[2]05'!C47</f>
        <v>0</v>
      </c>
      <c r="D45" s="201">
        <f>'[2]05'!D47</f>
        <v>0</v>
      </c>
      <c r="E45" s="201">
        <f>'[2]05'!E47</f>
        <v>0</v>
      </c>
      <c r="F45" s="15">
        <f t="shared" si="6"/>
        <v>84</v>
      </c>
      <c r="G45" s="200">
        <f>'[2]05'!H47</f>
        <v>34</v>
      </c>
      <c r="H45" s="201">
        <f>'[2]05'!I47</f>
        <v>0</v>
      </c>
      <c r="I45" s="201">
        <f>'[2]05'!J47</f>
        <v>0</v>
      </c>
      <c r="J45" s="201">
        <f>'[2]05'!K47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'[2]05'!B48</f>
        <v>84</v>
      </c>
      <c r="C46" s="201">
        <f>'[2]05'!C48</f>
        <v>0</v>
      </c>
      <c r="D46" s="201">
        <f>'[2]05'!D48</f>
        <v>0</v>
      </c>
      <c r="E46" s="201">
        <f>'[2]05'!E48</f>
        <v>0</v>
      </c>
      <c r="F46" s="15">
        <f t="shared" si="6"/>
        <v>84</v>
      </c>
      <c r="G46" s="200">
        <f>'[2]05'!H48</f>
        <v>34</v>
      </c>
      <c r="H46" s="201">
        <f>'[2]05'!I48</f>
        <v>0</v>
      </c>
      <c r="I46" s="201">
        <f>'[2]05'!J48</f>
        <v>0</v>
      </c>
      <c r="J46" s="201">
        <f>'[2]05'!K48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'[2]05'!B49</f>
        <v>84</v>
      </c>
      <c r="C47" s="201">
        <f>'[2]05'!C49</f>
        <v>0</v>
      </c>
      <c r="D47" s="201">
        <f>'[2]05'!D49</f>
        <v>0</v>
      </c>
      <c r="E47" s="201">
        <f>'[2]05'!E49</f>
        <v>0</v>
      </c>
      <c r="F47" s="15">
        <f t="shared" si="6"/>
        <v>84</v>
      </c>
      <c r="G47" s="200">
        <f>'[2]05'!H49</f>
        <v>34</v>
      </c>
      <c r="H47" s="201">
        <f>'[2]05'!I49</f>
        <v>0</v>
      </c>
      <c r="I47" s="201">
        <f>'[2]05'!J49</f>
        <v>0</v>
      </c>
      <c r="J47" s="201">
        <f>'[2]05'!K49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'[2]05'!B50</f>
        <v>84</v>
      </c>
      <c r="C48" s="201">
        <f>'[2]05'!C50</f>
        <v>0</v>
      </c>
      <c r="D48" s="201">
        <f>'[2]05'!D50</f>
        <v>0</v>
      </c>
      <c r="E48" s="201">
        <f>'[2]05'!E50</f>
        <v>0</v>
      </c>
      <c r="F48" s="15">
        <f t="shared" si="6"/>
        <v>84</v>
      </c>
      <c r="G48" s="200">
        <f>'[2]05'!H50</f>
        <v>34</v>
      </c>
      <c r="H48" s="201">
        <f>'[2]05'!I50</f>
        <v>0</v>
      </c>
      <c r="I48" s="201">
        <f>'[2]05'!J50</f>
        <v>0</v>
      </c>
      <c r="J48" s="201">
        <f>'[2]05'!K50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'[2]05'!B51</f>
        <v>84</v>
      </c>
      <c r="C49" s="201">
        <f>'[2]05'!C51</f>
        <v>0</v>
      </c>
      <c r="D49" s="201">
        <f>'[2]05'!D51</f>
        <v>0</v>
      </c>
      <c r="E49" s="201">
        <f>'[2]05'!E51</f>
        <v>0</v>
      </c>
      <c r="F49" s="15">
        <f t="shared" si="6"/>
        <v>84</v>
      </c>
      <c r="G49" s="200">
        <f>'[2]05'!H51</f>
        <v>33</v>
      </c>
      <c r="H49" s="201">
        <f>'[2]05'!I51</f>
        <v>0</v>
      </c>
      <c r="I49" s="201">
        <f>'[2]05'!J51</f>
        <v>0</v>
      </c>
      <c r="J49" s="201">
        <f>'[2]05'!K51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'[2]05'!B52</f>
        <v>84</v>
      </c>
      <c r="C50" s="201">
        <f>'[2]05'!C52</f>
        <v>0</v>
      </c>
      <c r="D50" s="201">
        <f>'[2]05'!D52</f>
        <v>0</v>
      </c>
      <c r="E50" s="201">
        <f>'[2]05'!E52</f>
        <v>0</v>
      </c>
      <c r="F50" s="15">
        <f t="shared" si="6"/>
        <v>84</v>
      </c>
      <c r="G50" s="200">
        <f>'[2]05'!H52</f>
        <v>33</v>
      </c>
      <c r="H50" s="201">
        <f>'[2]05'!I52</f>
        <v>0</v>
      </c>
      <c r="I50" s="201">
        <f>'[2]05'!J52</f>
        <v>0</v>
      </c>
      <c r="J50" s="201">
        <f>'[2]05'!K52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'[2]05'!B53</f>
        <v>84</v>
      </c>
      <c r="C51" s="201">
        <f>'[2]05'!C53</f>
        <v>0</v>
      </c>
      <c r="D51" s="201">
        <f>'[2]05'!D53</f>
        <v>0</v>
      </c>
      <c r="E51" s="201">
        <f>'[2]05'!E53</f>
        <v>0</v>
      </c>
      <c r="F51" s="15">
        <f t="shared" si="6"/>
        <v>84</v>
      </c>
      <c r="G51" s="200">
        <f>'[2]05'!H53</f>
        <v>33</v>
      </c>
      <c r="H51" s="201">
        <f>'[2]05'!I53</f>
        <v>0</v>
      </c>
      <c r="I51" s="201">
        <f>'[2]05'!J53</f>
        <v>0</v>
      </c>
      <c r="J51" s="201">
        <f>'[2]05'!K53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'[2]05'!B54</f>
        <v>84</v>
      </c>
      <c r="C52" s="201">
        <f>'[2]05'!C54</f>
        <v>0</v>
      </c>
      <c r="D52" s="201">
        <f>'[2]05'!D54</f>
        <v>0</v>
      </c>
      <c r="E52" s="201">
        <f>'[2]05'!E54</f>
        <v>0</v>
      </c>
      <c r="F52" s="15">
        <f t="shared" si="6"/>
        <v>84</v>
      </c>
      <c r="G52" s="200">
        <f>'[2]05'!H54</f>
        <v>33</v>
      </c>
      <c r="H52" s="201">
        <f>'[2]05'!I54</f>
        <v>0</v>
      </c>
      <c r="I52" s="201">
        <f>'[2]05'!J54</f>
        <v>0</v>
      </c>
      <c r="J52" s="201">
        <f>'[2]05'!K54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'[2]05'!B55</f>
        <v>84</v>
      </c>
      <c r="C53" s="201">
        <f>'[2]05'!C55</f>
        <v>0</v>
      </c>
      <c r="D53" s="201">
        <f>'[2]05'!D55</f>
        <v>0</v>
      </c>
      <c r="E53" s="201">
        <f>'[2]05'!E55</f>
        <v>0</v>
      </c>
      <c r="F53" s="15">
        <f t="shared" si="6"/>
        <v>84</v>
      </c>
      <c r="G53" s="200">
        <f>'[2]05'!H55</f>
        <v>33</v>
      </c>
      <c r="H53" s="201">
        <f>'[2]05'!I55</f>
        <v>0</v>
      </c>
      <c r="I53" s="201">
        <f>'[2]05'!J55</f>
        <v>0</v>
      </c>
      <c r="J53" s="201">
        <f>'[2]05'!K55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'[2]05'!B56</f>
        <v>84</v>
      </c>
      <c r="C54" s="201">
        <f>'[2]05'!C56</f>
        <v>0</v>
      </c>
      <c r="D54" s="201">
        <f>'[2]05'!D56</f>
        <v>0</v>
      </c>
      <c r="E54" s="201">
        <f>'[2]05'!E56</f>
        <v>0</v>
      </c>
      <c r="F54" s="15">
        <f t="shared" si="6"/>
        <v>84</v>
      </c>
      <c r="G54" s="200">
        <f>'[2]05'!H56</f>
        <v>33</v>
      </c>
      <c r="H54" s="201">
        <f>'[2]05'!I56</f>
        <v>0</v>
      </c>
      <c r="I54" s="201">
        <f>'[2]05'!J56</f>
        <v>0</v>
      </c>
      <c r="J54" s="201">
        <f>'[2]05'!K56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'[2]05'!B57</f>
        <v>84</v>
      </c>
      <c r="C55" s="201">
        <f>'[2]05'!C57</f>
        <v>0</v>
      </c>
      <c r="D55" s="201">
        <f>'[2]05'!D57</f>
        <v>0</v>
      </c>
      <c r="E55" s="201">
        <f>'[2]05'!E57</f>
        <v>0</v>
      </c>
      <c r="F55" s="15">
        <f t="shared" si="6"/>
        <v>84</v>
      </c>
      <c r="G55" s="200">
        <f>'[2]05'!H57</f>
        <v>33</v>
      </c>
      <c r="H55" s="201">
        <f>'[2]05'!I57</f>
        <v>0</v>
      </c>
      <c r="I55" s="201">
        <f>'[2]05'!J57</f>
        <v>0</v>
      </c>
      <c r="J55" s="201">
        <f>'[2]05'!K57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'[2]05'!B58</f>
        <v>84</v>
      </c>
      <c r="C56" s="201">
        <f>'[2]05'!C58</f>
        <v>0</v>
      </c>
      <c r="D56" s="201">
        <f>'[2]05'!D58</f>
        <v>0</v>
      </c>
      <c r="E56" s="201">
        <f>'[2]05'!E58</f>
        <v>0</v>
      </c>
      <c r="F56" s="15">
        <f t="shared" si="6"/>
        <v>84</v>
      </c>
      <c r="G56" s="200">
        <f>'[2]05'!H58</f>
        <v>33</v>
      </c>
      <c r="H56" s="201">
        <f>'[2]05'!I58</f>
        <v>0</v>
      </c>
      <c r="I56" s="201">
        <f>'[2]05'!J58</f>
        <v>0</v>
      </c>
      <c r="J56" s="201">
        <f>'[2]05'!K58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'[2]05'!B59</f>
        <v>84</v>
      </c>
      <c r="C57" s="201">
        <f>'[2]05'!C59</f>
        <v>0</v>
      </c>
      <c r="D57" s="201">
        <f>'[2]05'!D59</f>
        <v>0</v>
      </c>
      <c r="E57" s="201">
        <f>'[2]05'!E59</f>
        <v>0</v>
      </c>
      <c r="F57" s="15">
        <f t="shared" si="6"/>
        <v>84</v>
      </c>
      <c r="G57" s="200">
        <f>'[2]05'!H59</f>
        <v>33</v>
      </c>
      <c r="H57" s="201">
        <f>'[2]05'!I59</f>
        <v>0</v>
      </c>
      <c r="I57" s="201">
        <f>'[2]05'!J59</f>
        <v>0</v>
      </c>
      <c r="J57" s="201">
        <f>'[2]05'!K59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'[2]05'!B60</f>
        <v>84</v>
      </c>
      <c r="C58" s="201">
        <f>'[2]05'!C60</f>
        <v>0</v>
      </c>
      <c r="D58" s="201">
        <f>'[2]05'!D60</f>
        <v>0</v>
      </c>
      <c r="E58" s="201">
        <f>'[2]05'!E60</f>
        <v>0</v>
      </c>
      <c r="F58" s="15">
        <f t="shared" si="6"/>
        <v>84</v>
      </c>
      <c r="G58" s="200">
        <f>'[2]05'!H60</f>
        <v>33</v>
      </c>
      <c r="H58" s="201">
        <f>'[2]05'!I60</f>
        <v>0</v>
      </c>
      <c r="I58" s="201">
        <f>'[2]05'!J60</f>
        <v>0</v>
      </c>
      <c r="J58" s="201">
        <f>'[2]05'!K60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'[2]05'!B61</f>
        <v>84</v>
      </c>
      <c r="C59" s="201">
        <f>'[2]05'!C61</f>
        <v>0</v>
      </c>
      <c r="D59" s="201">
        <f>'[2]05'!D61</f>
        <v>0</v>
      </c>
      <c r="E59" s="201">
        <f>'[2]05'!E61</f>
        <v>0</v>
      </c>
      <c r="F59" s="15">
        <f t="shared" si="6"/>
        <v>84</v>
      </c>
      <c r="G59" s="200">
        <f>'[2]05'!H61</f>
        <v>33</v>
      </c>
      <c r="H59" s="201">
        <f>'[2]05'!I61</f>
        <v>0</v>
      </c>
      <c r="I59" s="201">
        <f>'[2]05'!J61</f>
        <v>0</v>
      </c>
      <c r="J59" s="201">
        <f>'[2]05'!K61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'[2]05'!B62</f>
        <v>84</v>
      </c>
      <c r="C60" s="201">
        <f>'[2]05'!C62</f>
        <v>0</v>
      </c>
      <c r="D60" s="201">
        <f>'[2]05'!D62</f>
        <v>0</v>
      </c>
      <c r="E60" s="201">
        <f>'[2]05'!E62</f>
        <v>0</v>
      </c>
      <c r="F60" s="15">
        <f t="shared" si="6"/>
        <v>84</v>
      </c>
      <c r="G60" s="200">
        <f>'[2]05'!H62</f>
        <v>33</v>
      </c>
      <c r="H60" s="201">
        <f>'[2]05'!I62</f>
        <v>0</v>
      </c>
      <c r="I60" s="201">
        <f>'[2]05'!J62</f>
        <v>0</v>
      </c>
      <c r="J60" s="201">
        <f>'[2]05'!K62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'[2]05'!B63</f>
        <v>84</v>
      </c>
      <c r="C61" s="201">
        <f>'[2]05'!C63</f>
        <v>0</v>
      </c>
      <c r="D61" s="201">
        <f>'[2]05'!D63</f>
        <v>0</v>
      </c>
      <c r="E61" s="201">
        <f>'[2]05'!E63</f>
        <v>0</v>
      </c>
      <c r="F61" s="15">
        <f t="shared" si="6"/>
        <v>84</v>
      </c>
      <c r="G61" s="200">
        <f>'[2]05'!H63</f>
        <v>33</v>
      </c>
      <c r="H61" s="201">
        <f>'[2]05'!I63</f>
        <v>0</v>
      </c>
      <c r="I61" s="201">
        <f>'[2]05'!J63</f>
        <v>0</v>
      </c>
      <c r="J61" s="201">
        <f>'[2]05'!K63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'[2]05'!B64</f>
        <v>84</v>
      </c>
      <c r="C62" s="201">
        <f>'[2]05'!C64</f>
        <v>0</v>
      </c>
      <c r="D62" s="201">
        <f>'[2]05'!D64</f>
        <v>0</v>
      </c>
      <c r="E62" s="201">
        <f>'[2]05'!E64</f>
        <v>0</v>
      </c>
      <c r="F62" s="15">
        <f t="shared" si="6"/>
        <v>84</v>
      </c>
      <c r="G62" s="200">
        <f>'[2]05'!H64</f>
        <v>33</v>
      </c>
      <c r="H62" s="201">
        <f>'[2]05'!I64</f>
        <v>0</v>
      </c>
      <c r="I62" s="201">
        <f>'[2]05'!J64</f>
        <v>0</v>
      </c>
      <c r="J62" s="201">
        <f>'[2]05'!K64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'[2]05'!B65</f>
        <v>84</v>
      </c>
      <c r="C63" s="201">
        <f>'[2]05'!C65</f>
        <v>0</v>
      </c>
      <c r="D63" s="201">
        <f>'[2]05'!D65</f>
        <v>0</v>
      </c>
      <c r="E63" s="201">
        <f>'[2]05'!E65</f>
        <v>0</v>
      </c>
      <c r="F63" s="15">
        <f t="shared" si="6"/>
        <v>84</v>
      </c>
      <c r="G63" s="200">
        <f>'[2]05'!H65</f>
        <v>32</v>
      </c>
      <c r="H63" s="201">
        <f>'[2]05'!I65</f>
        <v>0</v>
      </c>
      <c r="I63" s="201">
        <f>'[2]05'!J65</f>
        <v>0</v>
      </c>
      <c r="J63" s="201">
        <f>'[2]05'!K65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'[2]05'!B66</f>
        <v>84</v>
      </c>
      <c r="C64" s="201">
        <f>'[2]05'!C66</f>
        <v>0</v>
      </c>
      <c r="D64" s="201">
        <f>'[2]05'!D66</f>
        <v>0</v>
      </c>
      <c r="E64" s="201">
        <f>'[2]05'!E66</f>
        <v>0</v>
      </c>
      <c r="F64" s="15">
        <f t="shared" si="6"/>
        <v>84</v>
      </c>
      <c r="G64" s="200">
        <f>'[2]05'!H66</f>
        <v>32</v>
      </c>
      <c r="H64" s="201">
        <f>'[2]05'!I66</f>
        <v>0</v>
      </c>
      <c r="I64" s="201">
        <f>'[2]05'!J66</f>
        <v>0</v>
      </c>
      <c r="J64" s="201">
        <f>'[2]05'!K66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'[2]05'!B67</f>
        <v>84</v>
      </c>
      <c r="C65" s="201">
        <f>'[2]05'!C67</f>
        <v>0</v>
      </c>
      <c r="D65" s="201">
        <f>'[2]05'!D67</f>
        <v>0</v>
      </c>
      <c r="E65" s="201">
        <f>'[2]05'!E67</f>
        <v>0</v>
      </c>
      <c r="F65" s="15">
        <f t="shared" si="6"/>
        <v>84</v>
      </c>
      <c r="G65" s="200">
        <f>'[2]05'!H67</f>
        <v>32</v>
      </c>
      <c r="H65" s="201">
        <f>'[2]05'!I67</f>
        <v>0</v>
      </c>
      <c r="I65" s="201">
        <f>'[2]05'!J67</f>
        <v>0</v>
      </c>
      <c r="J65" s="201">
        <f>'[2]05'!K67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'[2]05'!B68</f>
        <v>84</v>
      </c>
      <c r="C66" s="201">
        <f>'[2]05'!C68</f>
        <v>0</v>
      </c>
      <c r="D66" s="201">
        <f>'[2]05'!D68</f>
        <v>0</v>
      </c>
      <c r="E66" s="201">
        <f>'[2]05'!E68</f>
        <v>0</v>
      </c>
      <c r="F66" s="15">
        <f t="shared" si="6"/>
        <v>84</v>
      </c>
      <c r="G66" s="200">
        <f>'[2]05'!H68</f>
        <v>32</v>
      </c>
      <c r="H66" s="201">
        <f>'[2]05'!I68</f>
        <v>0</v>
      </c>
      <c r="I66" s="201">
        <f>'[2]05'!J68</f>
        <v>0</v>
      </c>
      <c r="J66" s="201">
        <f>'[2]05'!K68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'[2]05'!B69</f>
        <v>84</v>
      </c>
      <c r="C67" s="201">
        <f>'[2]05'!C69</f>
        <v>0</v>
      </c>
      <c r="D67" s="201">
        <f>'[2]05'!D69</f>
        <v>0</v>
      </c>
      <c r="E67" s="201">
        <f>'[2]05'!E69</f>
        <v>0</v>
      </c>
      <c r="F67" s="15">
        <f t="shared" si="6"/>
        <v>84</v>
      </c>
      <c r="G67" s="200">
        <f>'[2]05'!H69</f>
        <v>32</v>
      </c>
      <c r="H67" s="201">
        <f>'[2]05'!I69</f>
        <v>0</v>
      </c>
      <c r="I67" s="201">
        <f>'[2]05'!J69</f>
        <v>0</v>
      </c>
      <c r="J67" s="201">
        <f>'[2]05'!K69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'[2]05'!B70</f>
        <v>84</v>
      </c>
      <c r="C68" s="201">
        <f>'[2]05'!C70</f>
        <v>0</v>
      </c>
      <c r="D68" s="201">
        <f>'[2]05'!D70</f>
        <v>0</v>
      </c>
      <c r="E68" s="201">
        <f>'[2]05'!E70</f>
        <v>0</v>
      </c>
      <c r="F68" s="15">
        <f t="shared" si="6"/>
        <v>84</v>
      </c>
      <c r="G68" s="200">
        <f>'[2]05'!H70</f>
        <v>32</v>
      </c>
      <c r="H68" s="201">
        <f>'[2]05'!I70</f>
        <v>0</v>
      </c>
      <c r="I68" s="201">
        <f>'[2]05'!J70</f>
        <v>0</v>
      </c>
      <c r="J68" s="201">
        <f>'[2]05'!K70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'[2]05'!B71</f>
        <v>84</v>
      </c>
      <c r="C69" s="201">
        <f>'[2]05'!C71</f>
        <v>0</v>
      </c>
      <c r="D69" s="201">
        <f>'[2]05'!D71</f>
        <v>0</v>
      </c>
      <c r="E69" s="201">
        <f>'[2]05'!E71</f>
        <v>0</v>
      </c>
      <c r="F69" s="15">
        <f t="shared" ref="F69:F98" si="16">SUM(B69:E69)</f>
        <v>84</v>
      </c>
      <c r="G69" s="200">
        <f>'[2]05'!H71</f>
        <v>32</v>
      </c>
      <c r="H69" s="201">
        <f>'[2]05'!I71</f>
        <v>0</v>
      </c>
      <c r="I69" s="201">
        <f>'[2]05'!J71</f>
        <v>0</v>
      </c>
      <c r="J69" s="201">
        <f>'[2]05'!K71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0">
        <f>'[2]05'!B72</f>
        <v>84</v>
      </c>
      <c r="C70" s="201">
        <f>'[2]05'!C72</f>
        <v>0</v>
      </c>
      <c r="D70" s="201">
        <f>'[2]05'!D72</f>
        <v>0</v>
      </c>
      <c r="E70" s="201">
        <f>'[2]05'!E72</f>
        <v>0</v>
      </c>
      <c r="F70" s="15">
        <f t="shared" si="16"/>
        <v>84</v>
      </c>
      <c r="G70" s="200">
        <f>'[2]05'!H72</f>
        <v>32</v>
      </c>
      <c r="H70" s="201">
        <f>'[2]05'!I72</f>
        <v>0</v>
      </c>
      <c r="I70" s="201">
        <f>'[2]05'!J72</f>
        <v>0</v>
      </c>
      <c r="J70" s="201">
        <f>'[2]05'!K72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'[2]05'!B73</f>
        <v>84</v>
      </c>
      <c r="C71" s="201">
        <f>'[2]05'!C73</f>
        <v>0</v>
      </c>
      <c r="D71" s="201">
        <f>'[2]05'!D73</f>
        <v>0</v>
      </c>
      <c r="E71" s="201">
        <f>'[2]05'!E73</f>
        <v>0</v>
      </c>
      <c r="F71" s="15">
        <f t="shared" si="16"/>
        <v>84</v>
      </c>
      <c r="G71" s="200">
        <f>'[2]05'!H73</f>
        <v>32</v>
      </c>
      <c r="H71" s="201">
        <f>'[2]05'!I73</f>
        <v>0</v>
      </c>
      <c r="I71" s="201">
        <f>'[2]05'!J73</f>
        <v>0</v>
      </c>
      <c r="J71" s="201">
        <f>'[2]05'!K73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'[2]05'!B74</f>
        <v>84</v>
      </c>
      <c r="C72" s="201">
        <f>'[2]05'!C74</f>
        <v>0</v>
      </c>
      <c r="D72" s="201">
        <f>'[2]05'!D74</f>
        <v>0</v>
      </c>
      <c r="E72" s="201">
        <f>'[2]05'!E74</f>
        <v>0</v>
      </c>
      <c r="F72" s="15">
        <f t="shared" si="16"/>
        <v>84</v>
      </c>
      <c r="G72" s="200">
        <f>'[2]05'!H74</f>
        <v>32</v>
      </c>
      <c r="H72" s="201">
        <f>'[2]05'!I74</f>
        <v>0</v>
      </c>
      <c r="I72" s="201">
        <f>'[2]05'!J74</f>
        <v>0</v>
      </c>
      <c r="J72" s="201">
        <f>'[2]05'!K74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'[2]05'!B75</f>
        <v>84</v>
      </c>
      <c r="C73" s="201">
        <f>'[2]05'!C75</f>
        <v>0</v>
      </c>
      <c r="D73" s="201">
        <f>'[2]05'!D75</f>
        <v>0</v>
      </c>
      <c r="E73" s="201">
        <f>'[2]05'!E75</f>
        <v>0</v>
      </c>
      <c r="F73" s="15">
        <f t="shared" si="16"/>
        <v>84</v>
      </c>
      <c r="G73" s="200">
        <f>'[2]05'!H75</f>
        <v>32</v>
      </c>
      <c r="H73" s="201">
        <f>'[2]05'!I75</f>
        <v>0</v>
      </c>
      <c r="I73" s="201">
        <f>'[2]05'!J75</f>
        <v>0</v>
      </c>
      <c r="J73" s="201">
        <f>'[2]05'!K75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'[2]05'!B76</f>
        <v>84</v>
      </c>
      <c r="C74" s="201">
        <f>'[2]05'!C76</f>
        <v>0</v>
      </c>
      <c r="D74" s="201">
        <f>'[2]05'!D76</f>
        <v>0</v>
      </c>
      <c r="E74" s="201">
        <f>'[2]05'!E76</f>
        <v>0</v>
      </c>
      <c r="F74" s="15">
        <f t="shared" si="16"/>
        <v>84</v>
      </c>
      <c r="G74" s="200">
        <f>'[2]05'!H76</f>
        <v>32</v>
      </c>
      <c r="H74" s="201">
        <f>'[2]05'!I76</f>
        <v>0</v>
      </c>
      <c r="I74" s="201">
        <f>'[2]05'!J76</f>
        <v>0</v>
      </c>
      <c r="J74" s="201">
        <f>'[2]05'!K76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'[2]05'!B77</f>
        <v>84</v>
      </c>
      <c r="C75" s="201">
        <f>'[2]05'!C77</f>
        <v>0</v>
      </c>
      <c r="D75" s="201">
        <f>'[2]05'!D77</f>
        <v>0</v>
      </c>
      <c r="E75" s="201">
        <f>'[2]05'!E77</f>
        <v>0</v>
      </c>
      <c r="F75" s="15">
        <f t="shared" si="16"/>
        <v>84</v>
      </c>
      <c r="G75" s="200">
        <f>'[2]05'!H77</f>
        <v>32</v>
      </c>
      <c r="H75" s="201">
        <f>'[2]05'!I77</f>
        <v>0</v>
      </c>
      <c r="I75" s="201">
        <f>'[2]05'!J77</f>
        <v>0</v>
      </c>
      <c r="J75" s="201">
        <f>'[2]05'!K77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'[2]05'!B78</f>
        <v>84</v>
      </c>
      <c r="C76" s="201">
        <f>'[2]05'!C78</f>
        <v>0</v>
      </c>
      <c r="D76" s="201">
        <f>'[2]05'!D78</f>
        <v>0</v>
      </c>
      <c r="E76" s="201">
        <f>'[2]05'!E78</f>
        <v>0</v>
      </c>
      <c r="F76" s="15">
        <f t="shared" si="16"/>
        <v>84</v>
      </c>
      <c r="G76" s="200">
        <f>'[2]05'!H78</f>
        <v>33</v>
      </c>
      <c r="H76" s="201">
        <f>'[2]05'!I78</f>
        <v>0</v>
      </c>
      <c r="I76" s="201">
        <f>'[2]05'!J78</f>
        <v>0</v>
      </c>
      <c r="J76" s="201">
        <f>'[2]05'!K78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'[2]05'!B79</f>
        <v>84</v>
      </c>
      <c r="C77" s="201">
        <f>'[2]05'!C79</f>
        <v>0</v>
      </c>
      <c r="D77" s="201">
        <f>'[2]05'!D79</f>
        <v>0</v>
      </c>
      <c r="E77" s="201">
        <f>'[2]05'!E79</f>
        <v>0</v>
      </c>
      <c r="F77" s="15">
        <f t="shared" si="16"/>
        <v>84</v>
      </c>
      <c r="G77" s="200">
        <f>'[2]05'!H79</f>
        <v>33</v>
      </c>
      <c r="H77" s="201">
        <f>'[2]05'!I79</f>
        <v>0</v>
      </c>
      <c r="I77" s="201">
        <f>'[2]05'!J79</f>
        <v>0</v>
      </c>
      <c r="J77" s="201">
        <f>'[2]05'!K79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'[2]05'!B80</f>
        <v>84</v>
      </c>
      <c r="C78" s="201">
        <f>'[2]05'!C80</f>
        <v>0</v>
      </c>
      <c r="D78" s="201">
        <f>'[2]05'!D80</f>
        <v>0</v>
      </c>
      <c r="E78" s="201">
        <f>'[2]05'!E80</f>
        <v>0</v>
      </c>
      <c r="F78" s="15">
        <f t="shared" si="16"/>
        <v>84</v>
      </c>
      <c r="G78" s="200">
        <f>'[2]05'!H80</f>
        <v>33</v>
      </c>
      <c r="H78" s="201">
        <f>'[2]05'!I80</f>
        <v>0</v>
      </c>
      <c r="I78" s="201">
        <f>'[2]05'!J80</f>
        <v>0</v>
      </c>
      <c r="J78" s="201">
        <f>'[2]05'!K80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'[2]05'!B81</f>
        <v>84</v>
      </c>
      <c r="C79" s="201">
        <f>'[2]05'!C81</f>
        <v>0</v>
      </c>
      <c r="D79" s="201">
        <f>'[2]05'!D81</f>
        <v>0</v>
      </c>
      <c r="E79" s="201">
        <f>'[2]05'!E81</f>
        <v>0</v>
      </c>
      <c r="F79" s="15">
        <f t="shared" si="16"/>
        <v>84</v>
      </c>
      <c r="G79" s="200">
        <f>'[2]05'!H81</f>
        <v>33</v>
      </c>
      <c r="H79" s="201">
        <f>'[2]05'!I81</f>
        <v>0</v>
      </c>
      <c r="I79" s="201">
        <f>'[2]05'!J81</f>
        <v>0</v>
      </c>
      <c r="J79" s="201">
        <f>'[2]05'!K81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'[2]05'!B82</f>
        <v>84</v>
      </c>
      <c r="C80" s="201">
        <f>'[2]05'!C82</f>
        <v>0</v>
      </c>
      <c r="D80" s="201">
        <f>'[2]05'!D82</f>
        <v>0</v>
      </c>
      <c r="E80" s="201">
        <f>'[2]05'!E82</f>
        <v>0</v>
      </c>
      <c r="F80" s="15">
        <f t="shared" si="16"/>
        <v>84</v>
      </c>
      <c r="G80" s="200">
        <f>'[2]05'!H82</f>
        <v>33</v>
      </c>
      <c r="H80" s="201">
        <f>'[2]05'!I82</f>
        <v>0</v>
      </c>
      <c r="I80" s="201">
        <f>'[2]05'!J82</f>
        <v>0</v>
      </c>
      <c r="J80" s="201">
        <f>'[2]05'!K82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'[2]05'!B83</f>
        <v>84</v>
      </c>
      <c r="C81" s="201">
        <f>'[2]05'!C83</f>
        <v>0</v>
      </c>
      <c r="D81" s="201">
        <f>'[2]05'!D83</f>
        <v>0</v>
      </c>
      <c r="E81" s="201">
        <f>'[2]05'!E83</f>
        <v>0</v>
      </c>
      <c r="F81" s="15">
        <f t="shared" si="16"/>
        <v>84</v>
      </c>
      <c r="G81" s="200">
        <f>'[2]05'!H83</f>
        <v>33</v>
      </c>
      <c r="H81" s="201">
        <f>'[2]05'!I83</f>
        <v>0</v>
      </c>
      <c r="I81" s="201">
        <f>'[2]05'!J83</f>
        <v>0</v>
      </c>
      <c r="J81" s="201">
        <f>'[2]05'!K83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'[2]05'!B84</f>
        <v>84</v>
      </c>
      <c r="C82" s="201">
        <f>'[2]05'!C84</f>
        <v>0</v>
      </c>
      <c r="D82" s="201">
        <f>'[2]05'!D84</f>
        <v>0</v>
      </c>
      <c r="E82" s="201">
        <f>'[2]05'!E84</f>
        <v>0</v>
      </c>
      <c r="F82" s="15">
        <f t="shared" si="16"/>
        <v>84</v>
      </c>
      <c r="G82" s="200">
        <f>'[2]05'!H84</f>
        <v>33</v>
      </c>
      <c r="H82" s="201">
        <f>'[2]05'!I84</f>
        <v>0</v>
      </c>
      <c r="I82" s="201">
        <f>'[2]05'!J84</f>
        <v>0</v>
      </c>
      <c r="J82" s="201">
        <f>'[2]05'!K84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'[2]05'!B85</f>
        <v>84</v>
      </c>
      <c r="C83" s="201">
        <f>'[2]05'!C85</f>
        <v>0</v>
      </c>
      <c r="D83" s="201">
        <f>'[2]05'!D85</f>
        <v>0</v>
      </c>
      <c r="E83" s="201">
        <f>'[2]05'!E85</f>
        <v>0</v>
      </c>
      <c r="F83" s="15">
        <f t="shared" si="16"/>
        <v>84</v>
      </c>
      <c r="G83" s="200">
        <f>'[2]05'!H85</f>
        <v>33</v>
      </c>
      <c r="H83" s="201">
        <f>'[2]05'!I85</f>
        <v>0</v>
      </c>
      <c r="I83" s="201">
        <f>'[2]05'!J85</f>
        <v>0</v>
      </c>
      <c r="J83" s="201">
        <f>'[2]05'!K85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'[2]05'!B86</f>
        <v>84</v>
      </c>
      <c r="C84" s="201">
        <f>'[2]05'!C86</f>
        <v>0</v>
      </c>
      <c r="D84" s="201">
        <f>'[2]05'!D86</f>
        <v>0</v>
      </c>
      <c r="E84" s="201">
        <f>'[2]05'!E86</f>
        <v>0</v>
      </c>
      <c r="F84" s="15">
        <f t="shared" si="16"/>
        <v>84</v>
      </c>
      <c r="G84" s="200">
        <f>'[2]05'!H86</f>
        <v>33</v>
      </c>
      <c r="H84" s="201">
        <f>'[2]05'!I86</f>
        <v>0</v>
      </c>
      <c r="I84" s="201">
        <f>'[2]05'!J86</f>
        <v>0</v>
      </c>
      <c r="J84" s="201">
        <f>'[2]05'!K86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'[2]05'!B87</f>
        <v>84</v>
      </c>
      <c r="C85" s="201">
        <f>'[2]05'!C87</f>
        <v>0</v>
      </c>
      <c r="D85" s="201">
        <f>'[2]05'!D87</f>
        <v>0</v>
      </c>
      <c r="E85" s="201">
        <f>'[2]05'!E87</f>
        <v>0</v>
      </c>
      <c r="F85" s="15">
        <f t="shared" si="16"/>
        <v>84</v>
      </c>
      <c r="G85" s="200">
        <f>'[2]05'!H87</f>
        <v>33</v>
      </c>
      <c r="H85" s="201">
        <f>'[2]05'!I87</f>
        <v>0</v>
      </c>
      <c r="I85" s="201">
        <f>'[2]05'!J87</f>
        <v>0</v>
      </c>
      <c r="J85" s="201">
        <f>'[2]05'!K87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'[2]05'!B88</f>
        <v>84</v>
      </c>
      <c r="C86" s="201">
        <f>'[2]05'!C88</f>
        <v>0</v>
      </c>
      <c r="D86" s="201">
        <f>'[2]05'!D88</f>
        <v>0</v>
      </c>
      <c r="E86" s="201">
        <f>'[2]05'!E88</f>
        <v>0</v>
      </c>
      <c r="F86" s="15">
        <f t="shared" si="16"/>
        <v>84</v>
      </c>
      <c r="G86" s="200">
        <f>'[2]05'!H88</f>
        <v>33</v>
      </c>
      <c r="H86" s="201">
        <f>'[2]05'!I88</f>
        <v>0</v>
      </c>
      <c r="I86" s="201">
        <f>'[2]05'!J88</f>
        <v>0</v>
      </c>
      <c r="J86" s="201">
        <f>'[2]05'!K88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'[2]05'!B89</f>
        <v>84</v>
      </c>
      <c r="C87" s="201">
        <f>'[2]05'!C89</f>
        <v>0</v>
      </c>
      <c r="D87" s="201">
        <f>'[2]05'!D89</f>
        <v>0</v>
      </c>
      <c r="E87" s="201">
        <f>'[2]05'!E89</f>
        <v>0</v>
      </c>
      <c r="F87" s="15">
        <f t="shared" si="16"/>
        <v>84</v>
      </c>
      <c r="G87" s="200">
        <f>'[2]05'!H89</f>
        <v>33</v>
      </c>
      <c r="H87" s="201">
        <f>'[2]05'!I89</f>
        <v>0</v>
      </c>
      <c r="I87" s="201">
        <f>'[2]05'!J89</f>
        <v>0</v>
      </c>
      <c r="J87" s="201">
        <f>'[2]05'!K89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'[2]05'!B90</f>
        <v>84</v>
      </c>
      <c r="C88" s="201">
        <f>'[2]05'!C90</f>
        <v>0</v>
      </c>
      <c r="D88" s="201">
        <f>'[2]05'!D90</f>
        <v>0</v>
      </c>
      <c r="E88" s="201">
        <f>'[2]05'!E90</f>
        <v>0</v>
      </c>
      <c r="F88" s="15">
        <f t="shared" si="16"/>
        <v>84</v>
      </c>
      <c r="G88" s="200">
        <f>'[2]05'!H90</f>
        <v>33</v>
      </c>
      <c r="H88" s="201">
        <f>'[2]05'!I90</f>
        <v>0</v>
      </c>
      <c r="I88" s="201">
        <f>'[2]05'!J90</f>
        <v>0</v>
      </c>
      <c r="J88" s="201">
        <f>'[2]05'!K90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'[2]05'!B91</f>
        <v>84</v>
      </c>
      <c r="C89" s="201">
        <f>'[2]05'!C91</f>
        <v>0</v>
      </c>
      <c r="D89" s="201">
        <f>'[2]05'!D91</f>
        <v>0</v>
      </c>
      <c r="E89" s="201">
        <f>'[2]05'!E91</f>
        <v>0</v>
      </c>
      <c r="F89" s="15">
        <f t="shared" si="16"/>
        <v>84</v>
      </c>
      <c r="G89" s="200">
        <f>'[2]05'!H91</f>
        <v>33</v>
      </c>
      <c r="H89" s="201">
        <f>'[2]05'!I91</f>
        <v>0</v>
      </c>
      <c r="I89" s="201">
        <f>'[2]05'!J91</f>
        <v>0</v>
      </c>
      <c r="J89" s="201">
        <f>'[2]05'!K91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'[2]05'!B92</f>
        <v>84</v>
      </c>
      <c r="C90" s="201">
        <f>'[2]05'!C92</f>
        <v>0</v>
      </c>
      <c r="D90" s="201">
        <f>'[2]05'!D92</f>
        <v>0</v>
      </c>
      <c r="E90" s="201">
        <f>'[2]05'!E92</f>
        <v>0</v>
      </c>
      <c r="F90" s="15">
        <f t="shared" si="16"/>
        <v>84</v>
      </c>
      <c r="G90" s="200">
        <f>'[2]05'!H92</f>
        <v>34</v>
      </c>
      <c r="H90" s="201">
        <f>'[2]05'!I92</f>
        <v>0</v>
      </c>
      <c r="I90" s="201">
        <f>'[2]05'!J92</f>
        <v>0</v>
      </c>
      <c r="J90" s="201">
        <f>'[2]05'!K92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'[2]05'!B93</f>
        <v>84</v>
      </c>
      <c r="C91" s="201">
        <f>'[2]05'!C93</f>
        <v>0</v>
      </c>
      <c r="D91" s="201">
        <f>'[2]05'!D93</f>
        <v>0</v>
      </c>
      <c r="E91" s="201">
        <f>'[2]05'!E93</f>
        <v>0</v>
      </c>
      <c r="F91" s="15">
        <f t="shared" si="16"/>
        <v>84</v>
      </c>
      <c r="G91" s="200">
        <f>'[2]05'!H93</f>
        <v>34</v>
      </c>
      <c r="H91" s="201">
        <f>'[2]05'!I93</f>
        <v>0</v>
      </c>
      <c r="I91" s="201">
        <f>'[2]05'!J93</f>
        <v>0</v>
      </c>
      <c r="J91" s="201">
        <f>'[2]05'!K93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'[2]05'!B94</f>
        <v>84</v>
      </c>
      <c r="C92" s="201">
        <f>'[2]05'!C94</f>
        <v>0</v>
      </c>
      <c r="D92" s="201">
        <f>'[2]05'!D94</f>
        <v>0</v>
      </c>
      <c r="E92" s="201">
        <f>'[2]05'!E94</f>
        <v>0</v>
      </c>
      <c r="F92" s="15">
        <f t="shared" si="16"/>
        <v>84</v>
      </c>
      <c r="G92" s="200">
        <f>'[2]05'!H94</f>
        <v>34</v>
      </c>
      <c r="H92" s="201">
        <f>'[2]05'!I94</f>
        <v>0</v>
      </c>
      <c r="I92" s="201">
        <f>'[2]05'!J94</f>
        <v>0</v>
      </c>
      <c r="J92" s="201">
        <f>'[2]05'!K94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'[2]05'!B95</f>
        <v>84</v>
      </c>
      <c r="C93" s="201">
        <f>'[2]05'!C95</f>
        <v>0</v>
      </c>
      <c r="D93" s="201">
        <f>'[2]05'!D95</f>
        <v>0</v>
      </c>
      <c r="E93" s="201">
        <f>'[2]05'!E95</f>
        <v>0</v>
      </c>
      <c r="F93" s="15">
        <f t="shared" si="16"/>
        <v>84</v>
      </c>
      <c r="G93" s="200">
        <f>'[2]05'!H95</f>
        <v>34</v>
      </c>
      <c r="H93" s="201">
        <f>'[2]05'!I95</f>
        <v>0</v>
      </c>
      <c r="I93" s="201">
        <f>'[2]05'!J95</f>
        <v>0</v>
      </c>
      <c r="J93" s="201">
        <f>'[2]05'!K95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'[2]05'!B96</f>
        <v>84</v>
      </c>
      <c r="C94" s="201">
        <f>'[2]05'!C96</f>
        <v>0</v>
      </c>
      <c r="D94" s="201">
        <f>'[2]05'!D96</f>
        <v>0</v>
      </c>
      <c r="E94" s="201">
        <f>'[2]05'!E96</f>
        <v>0</v>
      </c>
      <c r="F94" s="15">
        <f t="shared" si="16"/>
        <v>84</v>
      </c>
      <c r="G94" s="200">
        <f>'[2]05'!H96</f>
        <v>34</v>
      </c>
      <c r="H94" s="201">
        <f>'[2]05'!I96</f>
        <v>0</v>
      </c>
      <c r="I94" s="201">
        <f>'[2]05'!J96</f>
        <v>0</v>
      </c>
      <c r="J94" s="201">
        <f>'[2]05'!K96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'[2]05'!B97</f>
        <v>84</v>
      </c>
      <c r="C95" s="201">
        <f>'[2]05'!C97</f>
        <v>0</v>
      </c>
      <c r="D95" s="201">
        <f>'[2]05'!D97</f>
        <v>0</v>
      </c>
      <c r="E95" s="201">
        <f>'[2]05'!E97</f>
        <v>0</v>
      </c>
      <c r="F95" s="15">
        <f t="shared" si="16"/>
        <v>84</v>
      </c>
      <c r="G95" s="200">
        <f>'[2]05'!H97</f>
        <v>34</v>
      </c>
      <c r="H95" s="201">
        <f>'[2]05'!I97</f>
        <v>0</v>
      </c>
      <c r="I95" s="201">
        <f>'[2]05'!J97</f>
        <v>0</v>
      </c>
      <c r="J95" s="201">
        <f>'[2]05'!K97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'[2]05'!B98</f>
        <v>84</v>
      </c>
      <c r="C96" s="201">
        <f>'[2]05'!C98</f>
        <v>0</v>
      </c>
      <c r="D96" s="201">
        <f>'[2]05'!D98</f>
        <v>0</v>
      </c>
      <c r="E96" s="201">
        <f>'[2]05'!E98</f>
        <v>0</v>
      </c>
      <c r="F96" s="15">
        <f t="shared" si="16"/>
        <v>84</v>
      </c>
      <c r="G96" s="200">
        <f>'[2]05'!H98</f>
        <v>34</v>
      </c>
      <c r="H96" s="201">
        <f>'[2]05'!I98</f>
        <v>0</v>
      </c>
      <c r="I96" s="201">
        <f>'[2]05'!J98</f>
        <v>0</v>
      </c>
      <c r="J96" s="201">
        <f>'[2]05'!K98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'[2]05'!B99</f>
        <v>84</v>
      </c>
      <c r="C97" s="201">
        <f>'[2]05'!C99</f>
        <v>0</v>
      </c>
      <c r="D97" s="201">
        <f>'[2]05'!D99</f>
        <v>0</v>
      </c>
      <c r="E97" s="201">
        <f>'[2]05'!E99</f>
        <v>0</v>
      </c>
      <c r="F97" s="15">
        <f t="shared" si="16"/>
        <v>84</v>
      </c>
      <c r="G97" s="200">
        <f>'[2]05'!H99</f>
        <v>34</v>
      </c>
      <c r="H97" s="201">
        <f>'[2]05'!I99</f>
        <v>0</v>
      </c>
      <c r="I97" s="201">
        <f>'[2]05'!J99</f>
        <v>0</v>
      </c>
      <c r="J97" s="201">
        <f>'[2]05'!K99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'[2]05'!B100</f>
        <v>84</v>
      </c>
      <c r="C98" s="201">
        <f>'[2]05'!C100</f>
        <v>0</v>
      </c>
      <c r="D98" s="201">
        <f>'[2]05'!D100</f>
        <v>0</v>
      </c>
      <c r="E98" s="201">
        <f>'[2]05'!E100</f>
        <v>0</v>
      </c>
      <c r="F98" s="15">
        <f t="shared" si="16"/>
        <v>84</v>
      </c>
      <c r="G98" s="200">
        <f>'[2]05'!H100</f>
        <v>34</v>
      </c>
      <c r="H98" s="201">
        <f>'[2]05'!I100</f>
        <v>0</v>
      </c>
      <c r="I98" s="201">
        <f>'[2]05'!J100</f>
        <v>0</v>
      </c>
      <c r="J98" s="201">
        <f>'[2]05'!K100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0.80759500000000006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0.80759500000000006</v>
      </c>
      <c r="L99" s="171">
        <f t="shared" si="17"/>
        <v>2.4E-2</v>
      </c>
      <c r="M99" s="171">
        <f t="shared" si="17"/>
        <v>0.79529499999999964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0.79529499999999964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940</v>
      </c>
      <c r="G3" s="16">
        <f>'[3]05'!G5</f>
        <v>0</v>
      </c>
      <c r="H3" s="17">
        <f>SUM(B3:G3)</f>
        <v>1260</v>
      </c>
      <c r="I3" s="15">
        <f>'[3]05'!J5</f>
        <v>302.66000000000003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302.66000000000003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302.66000000000003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302.66000000000003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270.66000000000003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270.66000000000003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940</v>
      </c>
      <c r="G4" s="16">
        <f>'[3]05'!G6</f>
        <v>0</v>
      </c>
      <c r="H4" s="17">
        <f>SUM(B4:G4)</f>
        <v>1260</v>
      </c>
      <c r="I4" s="15">
        <f>'[3]05'!J6</f>
        <v>302.66000000000003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302.66000000000003</v>
      </c>
      <c r="P4" s="18">
        <f>frq!C4</f>
        <v>1</v>
      </c>
      <c r="Q4" s="15">
        <f>IF($P4=1,I4,IF(AND($P4=0.985,I4&gt;0.985*B4),B4*0.985,IF(AND($P4=0.965,I4&gt;0.965*B4),0.965*B4,I4)))</f>
        <v>302.66000000000003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302.66000000000003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270.66000000000003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270.66000000000003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940</v>
      </c>
      <c r="G5" s="16">
        <f>'[3]05'!G7</f>
        <v>0</v>
      </c>
      <c r="H5" s="17">
        <f t="shared" ref="H5:H68" si="27">SUM(B5:G5)</f>
        <v>1260</v>
      </c>
      <c r="I5" s="15">
        <f>'[3]05'!J7</f>
        <v>302.66000000000003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302.66000000000003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302.66000000000003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302.66000000000003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270.66000000000003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270.66000000000003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940</v>
      </c>
      <c r="G6" s="16">
        <f>'[3]05'!G8</f>
        <v>0</v>
      </c>
      <c r="H6" s="17">
        <f t="shared" si="27"/>
        <v>1260</v>
      </c>
      <c r="I6" s="15">
        <f>'[3]05'!J8</f>
        <v>302.45999999999998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302.45999999999998</v>
      </c>
      <c r="P6" s="18">
        <f>frq!C6</f>
        <v>1</v>
      </c>
      <c r="Q6" s="15">
        <f t="shared" si="29"/>
        <v>302.45999999999998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302.45999999999998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270.45999999999998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270.45999999999998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940</v>
      </c>
      <c r="G7" s="16">
        <f>'[3]05'!G9</f>
        <v>0</v>
      </c>
      <c r="H7" s="17">
        <f t="shared" si="27"/>
        <v>1260</v>
      </c>
      <c r="I7" s="15">
        <f>'[3]05'!J9</f>
        <v>305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31.59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31.59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273.41000000000003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273.41000000000003</v>
      </c>
      <c r="AT7" s="8">
        <v>31.59</v>
      </c>
      <c r="AU7" s="8">
        <v>0</v>
      </c>
      <c r="AW7" s="203">
        <v>31.59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31.59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31.59</v>
      </c>
      <c r="BM7" s="8">
        <f t="shared" si="22"/>
        <v>0</v>
      </c>
      <c r="BN7" s="8">
        <f t="shared" si="23"/>
        <v>31.59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940</v>
      </c>
      <c r="G8" s="16">
        <f>'[3]05'!G10</f>
        <v>0</v>
      </c>
      <c r="H8" s="17">
        <f t="shared" si="27"/>
        <v>1260</v>
      </c>
      <c r="I8" s="15">
        <f>'[3]05'!J10</f>
        <v>298.95999999999998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298.95999999999998</v>
      </c>
      <c r="P8" s="18">
        <f>frq!C8</f>
        <v>1</v>
      </c>
      <c r="Q8" s="15">
        <f t="shared" si="29"/>
        <v>298.95999999999998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266.95999999999998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266.95999999999998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940</v>
      </c>
      <c r="G9" s="16">
        <f>'[3]05'!G11</f>
        <v>0</v>
      </c>
      <c r="H9" s="17">
        <f t="shared" si="27"/>
        <v>1260</v>
      </c>
      <c r="I9" s="15">
        <f>'[3]05'!J11</f>
        <v>301.95999999999998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301.95999999999998</v>
      </c>
      <c r="P9" s="18">
        <f>frq!C9</f>
        <v>1</v>
      </c>
      <c r="Q9" s="15">
        <f t="shared" si="29"/>
        <v>301.95999999999998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301.95999999999998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269.95999999999998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269.95999999999998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940</v>
      </c>
      <c r="G10" s="16">
        <f>'[3]05'!G12</f>
        <v>0</v>
      </c>
      <c r="H10" s="17">
        <f t="shared" si="27"/>
        <v>1260</v>
      </c>
      <c r="I10" s="15">
        <f>'[3]05'!J12</f>
        <v>282.36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282.36</v>
      </c>
      <c r="P10" s="18">
        <f>frq!C10</f>
        <v>1</v>
      </c>
      <c r="Q10" s="15">
        <f t="shared" si="29"/>
        <v>282.36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282.36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250.36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250.36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940</v>
      </c>
      <c r="G11" s="16">
        <f>'[3]05'!G13</f>
        <v>0</v>
      </c>
      <c r="H11" s="17">
        <f t="shared" si="27"/>
        <v>1260</v>
      </c>
      <c r="I11" s="15">
        <f>'[3]05'!J13</f>
        <v>282.36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282.36</v>
      </c>
      <c r="P11" s="18">
        <f>frq!C11</f>
        <v>1</v>
      </c>
      <c r="Q11" s="15">
        <f t="shared" si="29"/>
        <v>282.36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282.36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250.36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250.36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940</v>
      </c>
      <c r="G12" s="16">
        <f>'[3]05'!G14</f>
        <v>0</v>
      </c>
      <c r="H12" s="17">
        <f t="shared" si="27"/>
        <v>1260</v>
      </c>
      <c r="I12" s="15">
        <f>'[3]05'!J14</f>
        <v>281.86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281.86</v>
      </c>
      <c r="P12" s="18">
        <f>frq!C12</f>
        <v>1</v>
      </c>
      <c r="Q12" s="15">
        <f t="shared" si="29"/>
        <v>281.86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281.86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249.86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249.86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940</v>
      </c>
      <c r="G13" s="16">
        <f>'[3]05'!G15</f>
        <v>0</v>
      </c>
      <c r="H13" s="17">
        <f t="shared" si="27"/>
        <v>1260</v>
      </c>
      <c r="I13" s="15">
        <f>'[3]05'!J15</f>
        <v>288.36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288.36</v>
      </c>
      <c r="P13" s="18">
        <f>frq!C13</f>
        <v>1</v>
      </c>
      <c r="Q13" s="15">
        <f t="shared" si="29"/>
        <v>288.36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288.36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256.36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256.36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940</v>
      </c>
      <c r="G14" s="16">
        <f>'[3]05'!G16</f>
        <v>0</v>
      </c>
      <c r="H14" s="17">
        <f t="shared" si="27"/>
        <v>1260</v>
      </c>
      <c r="I14" s="15">
        <f>'[3]05'!J16</f>
        <v>278.36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278.36</v>
      </c>
      <c r="P14" s="18">
        <f>frq!C14</f>
        <v>1</v>
      </c>
      <c r="Q14" s="15">
        <f t="shared" si="29"/>
        <v>278.36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278.36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246.36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246.36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940</v>
      </c>
      <c r="G15" s="16">
        <f>'[3]05'!G17</f>
        <v>0</v>
      </c>
      <c r="H15" s="17">
        <f t="shared" si="27"/>
        <v>1260</v>
      </c>
      <c r="I15" s="15">
        <f>'[3]05'!J17</f>
        <v>281.36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281.36</v>
      </c>
      <c r="P15" s="18">
        <f>frq!C15</f>
        <v>1</v>
      </c>
      <c r="Q15" s="15">
        <f t="shared" si="29"/>
        <v>281.36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281.36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249.36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249.36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940</v>
      </c>
      <c r="G16" s="16">
        <f>'[3]05'!G18</f>
        <v>0</v>
      </c>
      <c r="H16" s="17">
        <f t="shared" si="27"/>
        <v>1260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1.64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1.64</v>
      </c>
      <c r="AL16" s="8">
        <f t="shared" si="3"/>
        <v>236.36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236.36</v>
      </c>
      <c r="AT16" s="8">
        <v>32</v>
      </c>
      <c r="AU16" s="8">
        <v>1.64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1.64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1.64</v>
      </c>
      <c r="BL16" s="8">
        <f t="shared" si="21"/>
        <v>32</v>
      </c>
      <c r="BM16" s="8">
        <f t="shared" si="22"/>
        <v>1.64</v>
      </c>
      <c r="BN16" s="8">
        <f t="shared" si="23"/>
        <v>32</v>
      </c>
      <c r="BO16" s="8">
        <f t="shared" si="24"/>
        <v>1.64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940</v>
      </c>
      <c r="G17" s="16">
        <f>'[3]05'!G19</f>
        <v>0</v>
      </c>
      <c r="H17" s="17">
        <f t="shared" si="27"/>
        <v>1260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1.64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1.64</v>
      </c>
      <c r="AL17" s="8">
        <f t="shared" si="3"/>
        <v>236.36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236.36</v>
      </c>
      <c r="AT17" s="8">
        <v>32</v>
      </c>
      <c r="AU17" s="8">
        <v>1.64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1.64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1.64</v>
      </c>
      <c r="BL17" s="8">
        <f t="shared" si="21"/>
        <v>32</v>
      </c>
      <c r="BM17" s="8">
        <f t="shared" si="22"/>
        <v>1.64</v>
      </c>
      <c r="BN17" s="8">
        <f t="shared" si="23"/>
        <v>32</v>
      </c>
      <c r="BO17" s="8">
        <f t="shared" si="24"/>
        <v>1.64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940</v>
      </c>
      <c r="G18" s="16">
        <f>'[3]05'!G20</f>
        <v>0</v>
      </c>
      <c r="H18" s="17">
        <f t="shared" si="27"/>
        <v>1260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1.64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1.64</v>
      </c>
      <c r="AL18" s="8">
        <f t="shared" si="3"/>
        <v>236.36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236.36</v>
      </c>
      <c r="AT18" s="8">
        <v>32</v>
      </c>
      <c r="AU18" s="8">
        <v>1.64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1.64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1.64</v>
      </c>
      <c r="BL18" s="8">
        <f t="shared" si="21"/>
        <v>32</v>
      </c>
      <c r="BM18" s="8">
        <f t="shared" si="22"/>
        <v>1.64</v>
      </c>
      <c r="BN18" s="8">
        <f t="shared" si="23"/>
        <v>32</v>
      </c>
      <c r="BO18" s="8">
        <f t="shared" si="24"/>
        <v>1.64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940</v>
      </c>
      <c r="G19" s="16">
        <f>'[3]05'!G21</f>
        <v>0</v>
      </c>
      <c r="H19" s="17">
        <f t="shared" si="27"/>
        <v>1260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1.64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1.64</v>
      </c>
      <c r="AL19" s="8">
        <f t="shared" ref="AL19:AQ61" si="31">Q19-X19-AE19</f>
        <v>236.36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236.36</v>
      </c>
      <c r="AT19" s="8">
        <v>32</v>
      </c>
      <c r="AU19" s="8">
        <v>1.64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1.64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1.64</v>
      </c>
      <c r="BL19" s="8">
        <f t="shared" si="21"/>
        <v>32</v>
      </c>
      <c r="BM19" s="8">
        <f t="shared" si="22"/>
        <v>1.64</v>
      </c>
      <c r="BN19" s="8">
        <f t="shared" si="23"/>
        <v>32</v>
      </c>
      <c r="BO19" s="8">
        <f t="shared" si="24"/>
        <v>1.64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940</v>
      </c>
      <c r="G20" s="16">
        <f>'[3]05'!G22</f>
        <v>0</v>
      </c>
      <c r="H20" s="17">
        <f t="shared" si="27"/>
        <v>1260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1.64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1.64</v>
      </c>
      <c r="AL20" s="8">
        <f t="shared" si="31"/>
        <v>236.36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236.36</v>
      </c>
      <c r="AT20" s="8">
        <v>32</v>
      </c>
      <c r="AU20" s="8">
        <v>1.64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1.64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1.64</v>
      </c>
      <c r="BL20" s="8">
        <f t="shared" si="21"/>
        <v>32</v>
      </c>
      <c r="BM20" s="8">
        <f t="shared" si="22"/>
        <v>1.64</v>
      </c>
      <c r="BN20" s="8">
        <f t="shared" si="23"/>
        <v>32</v>
      </c>
      <c r="BO20" s="8">
        <f t="shared" si="24"/>
        <v>1.64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940</v>
      </c>
      <c r="G21" s="16">
        <f>'[3]05'!G23</f>
        <v>0</v>
      </c>
      <c r="H21" s="17">
        <f t="shared" si="27"/>
        <v>1260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1.64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1.64</v>
      </c>
      <c r="AL21" s="8">
        <f t="shared" si="31"/>
        <v>236.36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236.36</v>
      </c>
      <c r="AT21" s="8">
        <v>32</v>
      </c>
      <c r="AU21" s="8">
        <v>1.64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1.64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1.64</v>
      </c>
      <c r="BL21" s="8">
        <f t="shared" si="21"/>
        <v>32</v>
      </c>
      <c r="BM21" s="8">
        <f t="shared" si="22"/>
        <v>1.64</v>
      </c>
      <c r="BN21" s="8">
        <f t="shared" si="23"/>
        <v>32</v>
      </c>
      <c r="BO21" s="8">
        <f t="shared" si="24"/>
        <v>1.64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940</v>
      </c>
      <c r="G22" s="16">
        <f>'[3]05'!G24</f>
        <v>0</v>
      </c>
      <c r="H22" s="17">
        <f t="shared" si="27"/>
        <v>1260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1.64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1.64</v>
      </c>
      <c r="AL22" s="8">
        <f t="shared" si="31"/>
        <v>236.36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236.36</v>
      </c>
      <c r="AT22" s="8">
        <v>32</v>
      </c>
      <c r="AU22" s="8">
        <v>1.64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1.64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1.64</v>
      </c>
      <c r="BL22" s="8">
        <f t="shared" si="21"/>
        <v>32</v>
      </c>
      <c r="BM22" s="8">
        <f t="shared" si="22"/>
        <v>1.64</v>
      </c>
      <c r="BN22" s="8">
        <f t="shared" si="23"/>
        <v>32</v>
      </c>
      <c r="BO22" s="8">
        <f t="shared" si="24"/>
        <v>1.64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940</v>
      </c>
      <c r="G23" s="16">
        <f>'[3]05'!G25</f>
        <v>0</v>
      </c>
      <c r="H23" s="17">
        <f t="shared" si="27"/>
        <v>1260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1.64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1.64</v>
      </c>
      <c r="AL23" s="8">
        <f t="shared" si="31"/>
        <v>236.36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236.36</v>
      </c>
      <c r="AT23" s="8">
        <v>32</v>
      </c>
      <c r="AU23" s="8">
        <v>1.64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1.64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1.64</v>
      </c>
      <c r="BL23" s="8">
        <f t="shared" si="21"/>
        <v>32</v>
      </c>
      <c r="BM23" s="8">
        <f t="shared" si="22"/>
        <v>1.64</v>
      </c>
      <c r="BN23" s="8">
        <f t="shared" si="23"/>
        <v>32</v>
      </c>
      <c r="BO23" s="8">
        <f t="shared" si="24"/>
        <v>1.64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940</v>
      </c>
      <c r="G24" s="16">
        <f>'[3]05'!G26</f>
        <v>0</v>
      </c>
      <c r="H24" s="17">
        <f t="shared" si="27"/>
        <v>1260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1.64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1.64</v>
      </c>
      <c r="AL24" s="8">
        <f t="shared" si="31"/>
        <v>236.36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236.36</v>
      </c>
      <c r="AT24" s="8">
        <v>32</v>
      </c>
      <c r="AU24" s="8">
        <v>1.64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1.64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1.64</v>
      </c>
      <c r="BL24" s="8">
        <f t="shared" si="21"/>
        <v>32</v>
      </c>
      <c r="BM24" s="8">
        <f t="shared" si="22"/>
        <v>1.64</v>
      </c>
      <c r="BN24" s="8">
        <f t="shared" si="23"/>
        <v>32</v>
      </c>
      <c r="BO24" s="8">
        <f t="shared" si="24"/>
        <v>1.64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940</v>
      </c>
      <c r="G25" s="16">
        <f>'[3]05'!G27</f>
        <v>0</v>
      </c>
      <c r="H25" s="17">
        <f t="shared" si="27"/>
        <v>1260</v>
      </c>
      <c r="I25" s="15">
        <f>'[3]05'!J27</f>
        <v>287.95999999999998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287.95999999999998</v>
      </c>
      <c r="P25" s="18">
        <f>frq!C25</f>
        <v>1</v>
      </c>
      <c r="Q25" s="15">
        <f t="shared" si="29"/>
        <v>287.95999999999998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287.95999999999998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255.95999999999998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255.95999999999998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940</v>
      </c>
      <c r="G26" s="16">
        <f>'[3]05'!G28</f>
        <v>0</v>
      </c>
      <c r="H26" s="17">
        <f t="shared" si="27"/>
        <v>1260</v>
      </c>
      <c r="I26" s="15">
        <f>'[3]05'!J28</f>
        <v>287.95999999999998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287.95999999999998</v>
      </c>
      <c r="P26" s="18">
        <f>frq!C26</f>
        <v>1</v>
      </c>
      <c r="Q26" s="15">
        <f t="shared" si="29"/>
        <v>287.95999999999998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287.95999999999998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255.95999999999998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255.95999999999998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940</v>
      </c>
      <c r="G27" s="16">
        <f>'[3]05'!G29</f>
        <v>0</v>
      </c>
      <c r="H27" s="17">
        <f t="shared" si="27"/>
        <v>1260</v>
      </c>
      <c r="I27" s="15">
        <f>'[3]05'!J29</f>
        <v>287.95999999999998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287.95999999999998</v>
      </c>
      <c r="P27" s="18">
        <f>frq!C27</f>
        <v>1</v>
      </c>
      <c r="Q27" s="15">
        <f t="shared" si="29"/>
        <v>287.95999999999998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255.95999999999998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255.95999999999998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940</v>
      </c>
      <c r="G28" s="16">
        <f>'[3]05'!G30</f>
        <v>0</v>
      </c>
      <c r="H28" s="17">
        <f t="shared" si="27"/>
        <v>1260</v>
      </c>
      <c r="I28" s="15">
        <f>'[3]05'!J30</f>
        <v>287.95999999999998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287.95999999999998</v>
      </c>
      <c r="P28" s="18">
        <f>frq!C28</f>
        <v>1</v>
      </c>
      <c r="Q28" s="15">
        <f t="shared" si="29"/>
        <v>287.95999999999998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255.95999999999998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940</v>
      </c>
      <c r="G29" s="16">
        <f>'[3]05'!G31</f>
        <v>0</v>
      </c>
      <c r="H29" s="17">
        <f t="shared" si="27"/>
        <v>1260</v>
      </c>
      <c r="I29" s="15">
        <f>'[3]05'!J31</f>
        <v>287.95999999999998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287.95999999999998</v>
      </c>
      <c r="P29" s="18">
        <f>frq!C29</f>
        <v>1</v>
      </c>
      <c r="Q29" s="15">
        <f t="shared" si="29"/>
        <v>287.95999999999998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255.95999999999998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255.95999999999998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940</v>
      </c>
      <c r="G30" s="16">
        <f>'[3]05'!G32</f>
        <v>0</v>
      </c>
      <c r="H30" s="17">
        <f t="shared" si="27"/>
        <v>1260</v>
      </c>
      <c r="I30" s="15">
        <f>'[3]05'!J32</f>
        <v>287.95999999999998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287.95999999999998</v>
      </c>
      <c r="P30" s="18">
        <f>frq!C30</f>
        <v>1</v>
      </c>
      <c r="Q30" s="15">
        <f t="shared" si="29"/>
        <v>287.95999999999998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287.95999999999998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255.95999999999998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255.95999999999998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940</v>
      </c>
      <c r="G31" s="16">
        <f>'[3]05'!G33</f>
        <v>0</v>
      </c>
      <c r="H31" s="17">
        <f t="shared" si="27"/>
        <v>1260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23.7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</v>
      </c>
      <c r="AL31" s="8">
        <f t="shared" si="31"/>
        <v>214.3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214.3</v>
      </c>
      <c r="AT31" s="8">
        <v>32</v>
      </c>
      <c r="AU31" s="8">
        <v>1.64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23.7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</v>
      </c>
      <c r="BL31" s="8">
        <f t="shared" si="21"/>
        <v>32</v>
      </c>
      <c r="BM31" s="8">
        <f t="shared" si="22"/>
        <v>1.64</v>
      </c>
      <c r="BN31" s="8">
        <f t="shared" si="23"/>
        <v>32</v>
      </c>
      <c r="BO31" s="8">
        <f t="shared" si="24"/>
        <v>23.7</v>
      </c>
      <c r="BP31" s="182">
        <f t="shared" si="25"/>
        <v>0</v>
      </c>
      <c r="BQ31" s="182">
        <f t="shared" si="26"/>
        <v>-22.06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940</v>
      </c>
      <c r="G32" s="16">
        <f>'[3]05'!G34</f>
        <v>0</v>
      </c>
      <c r="H32" s="17">
        <f t="shared" si="27"/>
        <v>1260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214.3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214.3</v>
      </c>
      <c r="AT32" s="8">
        <v>32</v>
      </c>
      <c r="AU32" s="8">
        <v>1.64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23.7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</v>
      </c>
      <c r="BL32" s="8">
        <f t="shared" si="21"/>
        <v>32</v>
      </c>
      <c r="BM32" s="8">
        <f t="shared" si="22"/>
        <v>1.64</v>
      </c>
      <c r="BN32" s="8">
        <f t="shared" si="23"/>
        <v>32</v>
      </c>
      <c r="BO32" s="8">
        <f t="shared" si="24"/>
        <v>23.7</v>
      </c>
      <c r="BP32" s="182">
        <f t="shared" si="25"/>
        <v>0</v>
      </c>
      <c r="BQ32" s="182">
        <f t="shared" si="26"/>
        <v>-22.06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940</v>
      </c>
      <c r="G33" s="16">
        <f>'[3]05'!G35</f>
        <v>0</v>
      </c>
      <c r="H33" s="17">
        <f t="shared" si="27"/>
        <v>1260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214.3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214.3</v>
      </c>
      <c r="AT33" s="8">
        <v>32</v>
      </c>
      <c r="AU33" s="8">
        <v>1.64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23.7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</v>
      </c>
      <c r="BL33" s="8">
        <f t="shared" si="21"/>
        <v>32</v>
      </c>
      <c r="BM33" s="8">
        <f t="shared" si="22"/>
        <v>1.64</v>
      </c>
      <c r="BN33" s="8">
        <f t="shared" si="23"/>
        <v>32</v>
      </c>
      <c r="BO33" s="8">
        <f t="shared" si="24"/>
        <v>23.7</v>
      </c>
      <c r="BP33" s="182">
        <f t="shared" si="25"/>
        <v>0</v>
      </c>
      <c r="BQ33" s="182">
        <f t="shared" si="26"/>
        <v>-22.06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940</v>
      </c>
      <c r="G34" s="16">
        <f>'[3]05'!G36</f>
        <v>0</v>
      </c>
      <c r="H34" s="17">
        <f t="shared" si="27"/>
        <v>1260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214.3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214.3</v>
      </c>
      <c r="AT34" s="8">
        <v>32</v>
      </c>
      <c r="AU34" s="8">
        <v>1.64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23.7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</v>
      </c>
      <c r="BL34" s="8">
        <f t="shared" si="21"/>
        <v>32</v>
      </c>
      <c r="BM34" s="8">
        <f t="shared" si="22"/>
        <v>1.64</v>
      </c>
      <c r="BN34" s="8">
        <f t="shared" si="23"/>
        <v>32</v>
      </c>
      <c r="BO34" s="8">
        <f t="shared" si="24"/>
        <v>23.7</v>
      </c>
      <c r="BP34" s="182">
        <f t="shared" si="25"/>
        <v>0</v>
      </c>
      <c r="BQ34" s="182">
        <f t="shared" si="26"/>
        <v>-22.06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940</v>
      </c>
      <c r="G35" s="16">
        <f>'[3]05'!G37</f>
        <v>0</v>
      </c>
      <c r="H35" s="17">
        <f t="shared" si="27"/>
        <v>1260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23.7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</v>
      </c>
      <c r="AL35" s="8">
        <f t="shared" si="31"/>
        <v>214.3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214.3</v>
      </c>
      <c r="AT35" s="8">
        <v>32</v>
      </c>
      <c r="AU35" s="8">
        <v>1.64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23.7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</v>
      </c>
      <c r="BL35" s="8">
        <f t="shared" si="21"/>
        <v>32</v>
      </c>
      <c r="BM35" s="8">
        <f t="shared" si="22"/>
        <v>1.64</v>
      </c>
      <c r="BN35" s="8">
        <f t="shared" si="23"/>
        <v>32</v>
      </c>
      <c r="BO35" s="8">
        <f t="shared" si="24"/>
        <v>23.7</v>
      </c>
      <c r="BP35" s="182">
        <f t="shared" si="25"/>
        <v>0</v>
      </c>
      <c r="BQ35" s="182">
        <f t="shared" si="26"/>
        <v>-22.06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940</v>
      </c>
      <c r="G36" s="16">
        <f>'[3]05'!G38</f>
        <v>0</v>
      </c>
      <c r="H36" s="17">
        <f t="shared" si="27"/>
        <v>1260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23.7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</v>
      </c>
      <c r="AL36" s="8">
        <f t="shared" si="31"/>
        <v>214.3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214.3</v>
      </c>
      <c r="AT36" s="8">
        <v>32</v>
      </c>
      <c r="AU36" s="8">
        <v>1.64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23.7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</v>
      </c>
      <c r="BL36" s="8">
        <f t="shared" si="21"/>
        <v>32</v>
      </c>
      <c r="BM36" s="8">
        <f t="shared" si="22"/>
        <v>1.64</v>
      </c>
      <c r="BN36" s="8">
        <f t="shared" si="23"/>
        <v>32</v>
      </c>
      <c r="BO36" s="8">
        <f t="shared" si="24"/>
        <v>23.7</v>
      </c>
      <c r="BP36" s="182">
        <f t="shared" si="25"/>
        <v>0</v>
      </c>
      <c r="BQ36" s="182">
        <f t="shared" si="26"/>
        <v>-22.06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940</v>
      </c>
      <c r="G37" s="16">
        <f>'[3]05'!G39</f>
        <v>0</v>
      </c>
      <c r="H37" s="17">
        <f t="shared" si="27"/>
        <v>1260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23.7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</v>
      </c>
      <c r="AL37" s="8">
        <f t="shared" si="31"/>
        <v>214.3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214.3</v>
      </c>
      <c r="AT37" s="8">
        <v>32</v>
      </c>
      <c r="AU37" s="8">
        <v>23.7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23.7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</v>
      </c>
      <c r="BL37" s="8">
        <f t="shared" si="21"/>
        <v>32</v>
      </c>
      <c r="BM37" s="8">
        <f t="shared" si="22"/>
        <v>23.7</v>
      </c>
      <c r="BN37" s="8">
        <f t="shared" si="23"/>
        <v>32</v>
      </c>
      <c r="BO37" s="8">
        <f t="shared" si="24"/>
        <v>23.7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940</v>
      </c>
      <c r="G38" s="16">
        <f>'[3]05'!G40</f>
        <v>0</v>
      </c>
      <c r="H38" s="17">
        <f t="shared" si="27"/>
        <v>1260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23.7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</v>
      </c>
      <c r="AL38" s="8">
        <f t="shared" si="31"/>
        <v>214.3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214.3</v>
      </c>
      <c r="AT38" s="8">
        <v>32</v>
      </c>
      <c r="AU38" s="8">
        <v>23.7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23.7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</v>
      </c>
      <c r="BL38" s="8">
        <f t="shared" si="21"/>
        <v>32</v>
      </c>
      <c r="BM38" s="8">
        <f t="shared" si="22"/>
        <v>23.7</v>
      </c>
      <c r="BN38" s="8">
        <f t="shared" si="23"/>
        <v>32</v>
      </c>
      <c r="BO38" s="8">
        <f t="shared" si="24"/>
        <v>23.7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940</v>
      </c>
      <c r="G39" s="16">
        <f>'[3]05'!G41</f>
        <v>0</v>
      </c>
      <c r="H39" s="17">
        <f t="shared" si="27"/>
        <v>1260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23.7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</v>
      </c>
      <c r="AL39" s="8">
        <f t="shared" si="31"/>
        <v>214.3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214.3</v>
      </c>
      <c r="AT39" s="8">
        <v>32</v>
      </c>
      <c r="AU39" s="8">
        <v>23.7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23.7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</v>
      </c>
      <c r="BL39" s="8">
        <f t="shared" si="21"/>
        <v>32</v>
      </c>
      <c r="BM39" s="8">
        <f t="shared" si="22"/>
        <v>23.7</v>
      </c>
      <c r="BN39" s="8">
        <f t="shared" si="23"/>
        <v>32</v>
      </c>
      <c r="BO39" s="8">
        <f t="shared" si="24"/>
        <v>23.7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940</v>
      </c>
      <c r="G40" s="16">
        <f>'[3]05'!G42</f>
        <v>0</v>
      </c>
      <c r="H40" s="17">
        <f t="shared" si="27"/>
        <v>1260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23.7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</v>
      </c>
      <c r="AL40" s="8">
        <f t="shared" si="31"/>
        <v>214.3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214.3</v>
      </c>
      <c r="AT40" s="8">
        <v>32</v>
      </c>
      <c r="AU40" s="8">
        <v>23.7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23.7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</v>
      </c>
      <c r="BL40" s="8">
        <f t="shared" si="21"/>
        <v>32</v>
      </c>
      <c r="BM40" s="8">
        <f t="shared" si="22"/>
        <v>23.7</v>
      </c>
      <c r="BN40" s="8">
        <f t="shared" si="23"/>
        <v>32</v>
      </c>
      <c r="BO40" s="8">
        <f t="shared" si="24"/>
        <v>23.7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940</v>
      </c>
      <c r="G41" s="16">
        <f>'[3]05'!G43</f>
        <v>0</v>
      </c>
      <c r="H41" s="17">
        <f t="shared" si="27"/>
        <v>1260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23.7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</v>
      </c>
      <c r="AL41" s="8">
        <f t="shared" si="31"/>
        <v>214.3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214.3</v>
      </c>
      <c r="AT41" s="8">
        <v>32</v>
      </c>
      <c r="AU41" s="8">
        <v>23.7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23.7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</v>
      </c>
      <c r="BL41" s="8">
        <f t="shared" si="21"/>
        <v>32</v>
      </c>
      <c r="BM41" s="8">
        <f t="shared" si="22"/>
        <v>23.7</v>
      </c>
      <c r="BN41" s="8">
        <f t="shared" si="23"/>
        <v>32</v>
      </c>
      <c r="BO41" s="8">
        <f t="shared" si="24"/>
        <v>23.7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940</v>
      </c>
      <c r="G42" s="16">
        <f>'[3]05'!G44</f>
        <v>0</v>
      </c>
      <c r="H42" s="17">
        <f t="shared" si="27"/>
        <v>1260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23.7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</v>
      </c>
      <c r="AL42" s="8">
        <f t="shared" si="31"/>
        <v>214.3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214.3</v>
      </c>
      <c r="AT42" s="8">
        <v>32</v>
      </c>
      <c r="AU42" s="8">
        <v>23.7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23.7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</v>
      </c>
      <c r="BL42" s="8">
        <f t="shared" si="21"/>
        <v>32</v>
      </c>
      <c r="BM42" s="8">
        <f t="shared" si="22"/>
        <v>23.7</v>
      </c>
      <c r="BN42" s="8">
        <f t="shared" si="23"/>
        <v>32</v>
      </c>
      <c r="BO42" s="8">
        <f t="shared" si="24"/>
        <v>23.7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940</v>
      </c>
      <c r="G43" s="16">
        <f>'[3]05'!G45</f>
        <v>0</v>
      </c>
      <c r="H43" s="17">
        <f t="shared" si="27"/>
        <v>1260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1.64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1.64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1.64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1.64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1.64</v>
      </c>
      <c r="BP43" s="182">
        <f t="shared" si="25"/>
        <v>0</v>
      </c>
      <c r="BQ43" s="182">
        <f t="shared" si="26"/>
        <v>22.06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940</v>
      </c>
      <c r="G44" s="16">
        <f>'[3]05'!G46</f>
        <v>0</v>
      </c>
      <c r="H44" s="17">
        <f t="shared" si="27"/>
        <v>1260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1.64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1.64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1.64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1.64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1.64</v>
      </c>
      <c r="BP44" s="182">
        <f t="shared" si="25"/>
        <v>0</v>
      </c>
      <c r="BQ44" s="182">
        <f t="shared" si="26"/>
        <v>22.06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940</v>
      </c>
      <c r="G45" s="16">
        <f>'[3]05'!G47</f>
        <v>0</v>
      </c>
      <c r="H45" s="17">
        <f t="shared" si="27"/>
        <v>1260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1.64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1.64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1.64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1.64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1.64</v>
      </c>
      <c r="BL45" s="8">
        <f t="shared" si="21"/>
        <v>32</v>
      </c>
      <c r="BM45" s="8">
        <f t="shared" si="22"/>
        <v>1.64</v>
      </c>
      <c r="BN45" s="8">
        <f t="shared" si="23"/>
        <v>32</v>
      </c>
      <c r="BO45" s="8">
        <f t="shared" si="24"/>
        <v>1.64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940</v>
      </c>
      <c r="G46" s="16">
        <f>'[3]05'!G48</f>
        <v>0</v>
      </c>
      <c r="H46" s="17">
        <f t="shared" si="27"/>
        <v>1260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1.64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1.64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1.64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1.64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1.64</v>
      </c>
      <c r="BL46" s="8">
        <f t="shared" si="21"/>
        <v>32</v>
      </c>
      <c r="BM46" s="8">
        <f t="shared" si="22"/>
        <v>1.64</v>
      </c>
      <c r="BN46" s="8">
        <f t="shared" si="23"/>
        <v>32</v>
      </c>
      <c r="BO46" s="8">
        <f t="shared" si="24"/>
        <v>1.64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940</v>
      </c>
      <c r="G47" s="16">
        <f>'[3]05'!G49</f>
        <v>0</v>
      </c>
      <c r="H47" s="17">
        <f t="shared" si="27"/>
        <v>1260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1.64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1.64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1.64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1.64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1.64</v>
      </c>
      <c r="BL47" s="8">
        <f t="shared" si="21"/>
        <v>32</v>
      </c>
      <c r="BM47" s="8">
        <f t="shared" si="22"/>
        <v>1.64</v>
      </c>
      <c r="BN47" s="8">
        <f t="shared" si="23"/>
        <v>32</v>
      </c>
      <c r="BO47" s="8">
        <f t="shared" si="24"/>
        <v>1.64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940</v>
      </c>
      <c r="G48" s="16">
        <f>'[3]05'!G50</f>
        <v>0</v>
      </c>
      <c r="H48" s="17">
        <f t="shared" si="27"/>
        <v>1260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1.64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1.64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1.64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1.64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1.64</v>
      </c>
      <c r="BL48" s="8">
        <f t="shared" si="21"/>
        <v>32</v>
      </c>
      <c r="BM48" s="8">
        <f t="shared" si="22"/>
        <v>1.64</v>
      </c>
      <c r="BN48" s="8">
        <f t="shared" si="23"/>
        <v>32</v>
      </c>
      <c r="BO48" s="8">
        <f t="shared" si="24"/>
        <v>1.64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940</v>
      </c>
      <c r="G49" s="16">
        <f>'[3]05'!G51</f>
        <v>0</v>
      </c>
      <c r="H49" s="17">
        <f t="shared" si="27"/>
        <v>1260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1.64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1.64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1.64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1.64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1.64</v>
      </c>
      <c r="BL49" s="8">
        <f t="shared" si="21"/>
        <v>32</v>
      </c>
      <c r="BM49" s="8">
        <f t="shared" si="22"/>
        <v>1.64</v>
      </c>
      <c r="BN49" s="8">
        <f t="shared" si="23"/>
        <v>32</v>
      </c>
      <c r="BO49" s="8">
        <f t="shared" si="24"/>
        <v>1.64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940</v>
      </c>
      <c r="G50" s="16">
        <f>'[3]05'!G52</f>
        <v>0</v>
      </c>
      <c r="H50" s="17">
        <f t="shared" si="27"/>
        <v>1260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1.64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1.64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1.64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1.64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1.64</v>
      </c>
      <c r="BL50" s="8">
        <f t="shared" si="21"/>
        <v>32</v>
      </c>
      <c r="BM50" s="8">
        <f t="shared" si="22"/>
        <v>1.64</v>
      </c>
      <c r="BN50" s="8">
        <f t="shared" si="23"/>
        <v>32</v>
      </c>
      <c r="BO50" s="8">
        <f t="shared" si="24"/>
        <v>1.64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920</v>
      </c>
      <c r="G51" s="16">
        <f>'[3]05'!G53</f>
        <v>0</v>
      </c>
      <c r="H51" s="17">
        <f t="shared" si="27"/>
        <v>1240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1.64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1.64</v>
      </c>
      <c r="AL51" s="8">
        <f t="shared" si="31"/>
        <v>236.36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236.36</v>
      </c>
      <c r="AT51" s="8">
        <v>32</v>
      </c>
      <c r="AU51" s="8">
        <v>1.64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1.64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1.64</v>
      </c>
      <c r="BL51" s="8">
        <f t="shared" si="21"/>
        <v>32</v>
      </c>
      <c r="BM51" s="8">
        <f t="shared" si="22"/>
        <v>1.64</v>
      </c>
      <c r="BN51" s="8">
        <f t="shared" si="23"/>
        <v>32</v>
      </c>
      <c r="BO51" s="8">
        <f t="shared" si="24"/>
        <v>1.64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920</v>
      </c>
      <c r="G52" s="16">
        <f>'[3]05'!G54</f>
        <v>0</v>
      </c>
      <c r="H52" s="17">
        <f t="shared" si="27"/>
        <v>1240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1.64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1.64</v>
      </c>
      <c r="AL52" s="8">
        <f t="shared" si="31"/>
        <v>236.36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236.36</v>
      </c>
      <c r="AT52" s="8">
        <v>32</v>
      </c>
      <c r="AU52" s="8">
        <v>1.64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1.64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1.64</v>
      </c>
      <c r="BL52" s="8">
        <f t="shared" si="21"/>
        <v>32</v>
      </c>
      <c r="BM52" s="8">
        <f t="shared" si="22"/>
        <v>1.64</v>
      </c>
      <c r="BN52" s="8">
        <f t="shared" si="23"/>
        <v>32</v>
      </c>
      <c r="BO52" s="8">
        <f t="shared" si="24"/>
        <v>1.64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920</v>
      </c>
      <c r="G53" s="16">
        <f>'[3]05'!G55</f>
        <v>0</v>
      </c>
      <c r="H53" s="17">
        <f t="shared" si="27"/>
        <v>1240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1.64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1.64</v>
      </c>
      <c r="AL53" s="8">
        <f t="shared" si="31"/>
        <v>236.36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236.36</v>
      </c>
      <c r="AT53" s="8">
        <v>32</v>
      </c>
      <c r="AU53" s="8">
        <v>1.64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1.64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1.64</v>
      </c>
      <c r="BL53" s="8">
        <f t="shared" si="21"/>
        <v>32</v>
      </c>
      <c r="BM53" s="8">
        <f t="shared" si="22"/>
        <v>1.64</v>
      </c>
      <c r="BN53" s="8">
        <f t="shared" si="23"/>
        <v>32</v>
      </c>
      <c r="BO53" s="8">
        <f t="shared" si="24"/>
        <v>1.64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920</v>
      </c>
      <c r="G54" s="16">
        <f>'[3]05'!G56</f>
        <v>0</v>
      </c>
      <c r="H54" s="17">
        <f t="shared" si="27"/>
        <v>1240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1.64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1.64</v>
      </c>
      <c r="AL54" s="8">
        <f t="shared" si="31"/>
        <v>236.36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236.36</v>
      </c>
      <c r="AT54" s="8">
        <v>32</v>
      </c>
      <c r="AU54" s="8">
        <v>1.64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1.64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1.64</v>
      </c>
      <c r="BL54" s="8">
        <f t="shared" si="21"/>
        <v>32</v>
      </c>
      <c r="BM54" s="8">
        <f t="shared" si="22"/>
        <v>1.64</v>
      </c>
      <c r="BN54" s="8">
        <f t="shared" si="23"/>
        <v>32</v>
      </c>
      <c r="BO54" s="8">
        <f t="shared" si="24"/>
        <v>1.64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920</v>
      </c>
      <c r="G55" s="16">
        <f>'[3]05'!G57</f>
        <v>0</v>
      </c>
      <c r="H55" s="17">
        <f t="shared" si="27"/>
        <v>1240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1.64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32</v>
      </c>
      <c r="AU55" s="8">
        <v>1.64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1.64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1.64</v>
      </c>
      <c r="BL55" s="8">
        <f t="shared" si="21"/>
        <v>32</v>
      </c>
      <c r="BM55" s="8">
        <f t="shared" si="22"/>
        <v>1.64</v>
      </c>
      <c r="BN55" s="8">
        <f t="shared" si="23"/>
        <v>32</v>
      </c>
      <c r="BO55" s="8">
        <f t="shared" si="24"/>
        <v>1.64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920</v>
      </c>
      <c r="G56" s="16">
        <f>'[3]05'!G58</f>
        <v>0</v>
      </c>
      <c r="H56" s="17">
        <f t="shared" si="27"/>
        <v>1240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1.64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32</v>
      </c>
      <c r="AU56" s="8">
        <v>1.64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1.64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1.64</v>
      </c>
      <c r="BL56" s="8">
        <f t="shared" si="21"/>
        <v>32</v>
      </c>
      <c r="BM56" s="8">
        <f t="shared" si="22"/>
        <v>1.64</v>
      </c>
      <c r="BN56" s="8">
        <f t="shared" si="23"/>
        <v>32</v>
      </c>
      <c r="BO56" s="8">
        <f t="shared" si="24"/>
        <v>1.64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920</v>
      </c>
      <c r="G57" s="16">
        <f>'[3]05'!G59</f>
        <v>0</v>
      </c>
      <c r="H57" s="17">
        <f t="shared" si="27"/>
        <v>1240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1.64</v>
      </c>
      <c r="AL57" s="8">
        <f t="shared" si="31"/>
        <v>236.36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236.36</v>
      </c>
      <c r="AT57" s="8">
        <v>32</v>
      </c>
      <c r="AU57" s="8">
        <v>1.64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1.64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1.64</v>
      </c>
      <c r="BL57" s="8">
        <f t="shared" si="21"/>
        <v>32</v>
      </c>
      <c r="BM57" s="8">
        <f t="shared" si="22"/>
        <v>1.64</v>
      </c>
      <c r="BN57" s="8">
        <f t="shared" si="23"/>
        <v>32</v>
      </c>
      <c r="BO57" s="8">
        <f t="shared" si="24"/>
        <v>1.64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920</v>
      </c>
      <c r="G58" s="16">
        <f>'[3]05'!G60</f>
        <v>0</v>
      </c>
      <c r="H58" s="17">
        <f t="shared" si="27"/>
        <v>1240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1.64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1.64</v>
      </c>
      <c r="AL58" s="8">
        <f t="shared" si="31"/>
        <v>236.36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236.36</v>
      </c>
      <c r="AT58" s="8">
        <v>32</v>
      </c>
      <c r="AU58" s="8">
        <v>1.64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1.64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1.64</v>
      </c>
      <c r="BL58" s="8">
        <f t="shared" si="21"/>
        <v>32</v>
      </c>
      <c r="BM58" s="8">
        <f t="shared" si="22"/>
        <v>1.64</v>
      </c>
      <c r="BN58" s="8">
        <f t="shared" si="23"/>
        <v>32</v>
      </c>
      <c r="BO58" s="8">
        <f t="shared" si="24"/>
        <v>1.64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920</v>
      </c>
      <c r="G59" s="16">
        <f>'[3]05'!G61</f>
        <v>0</v>
      </c>
      <c r="H59" s="17">
        <f t="shared" si="27"/>
        <v>1240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1.64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1.64</v>
      </c>
      <c r="AL59" s="8">
        <f t="shared" si="31"/>
        <v>236.36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236.36</v>
      </c>
      <c r="AT59" s="8">
        <v>32</v>
      </c>
      <c r="AU59" s="8">
        <v>1.64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1.64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1.64</v>
      </c>
      <c r="BL59" s="8">
        <f t="shared" si="21"/>
        <v>32</v>
      </c>
      <c r="BM59" s="8">
        <f t="shared" si="22"/>
        <v>1.64</v>
      </c>
      <c r="BN59" s="8">
        <f t="shared" si="23"/>
        <v>32</v>
      </c>
      <c r="BO59" s="8">
        <f t="shared" si="24"/>
        <v>1.64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920</v>
      </c>
      <c r="G60" s="16">
        <f>'[3]05'!G62</f>
        <v>0</v>
      </c>
      <c r="H60" s="17">
        <f t="shared" si="27"/>
        <v>1240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1.64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1.64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32</v>
      </c>
      <c r="AU60" s="8">
        <v>1.64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1.64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1.64</v>
      </c>
      <c r="BL60" s="8">
        <f t="shared" si="21"/>
        <v>32</v>
      </c>
      <c r="BM60" s="8">
        <f t="shared" si="22"/>
        <v>1.64</v>
      </c>
      <c r="BN60" s="8">
        <f t="shared" si="23"/>
        <v>32</v>
      </c>
      <c r="BO60" s="8">
        <f t="shared" si="24"/>
        <v>1.64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920</v>
      </c>
      <c r="G61" s="16">
        <f>'[3]05'!G63</f>
        <v>0</v>
      </c>
      <c r="H61" s="17">
        <f t="shared" si="27"/>
        <v>1240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1.64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1.64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32</v>
      </c>
      <c r="AU61" s="8">
        <v>1.64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1.64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1.64</v>
      </c>
      <c r="BL61" s="8">
        <f t="shared" si="21"/>
        <v>32</v>
      </c>
      <c r="BM61" s="8">
        <f t="shared" si="22"/>
        <v>1.64</v>
      </c>
      <c r="BN61" s="8">
        <f t="shared" si="23"/>
        <v>32</v>
      </c>
      <c r="BO61" s="8">
        <f t="shared" si="24"/>
        <v>1.64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920</v>
      </c>
      <c r="G62" s="16">
        <f>'[3]05'!G64</f>
        <v>0</v>
      </c>
      <c r="H62" s="17">
        <f t="shared" si="27"/>
        <v>1240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1.64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1.64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32</v>
      </c>
      <c r="AU62" s="8">
        <v>1.64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1.64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1.64</v>
      </c>
      <c r="BL62" s="8">
        <f t="shared" si="21"/>
        <v>32</v>
      </c>
      <c r="BM62" s="8">
        <f t="shared" si="22"/>
        <v>1.64</v>
      </c>
      <c r="BN62" s="8">
        <f t="shared" si="23"/>
        <v>32</v>
      </c>
      <c r="BO62" s="8">
        <f t="shared" si="24"/>
        <v>1.64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920</v>
      </c>
      <c r="G63" s="16">
        <f>'[3]05'!G65</f>
        <v>0</v>
      </c>
      <c r="H63" s="17">
        <f t="shared" si="27"/>
        <v>1240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1.64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1.64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32</v>
      </c>
      <c r="AU63" s="8">
        <v>1.64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1.64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1.64</v>
      </c>
      <c r="BL63" s="8">
        <f t="shared" si="21"/>
        <v>32</v>
      </c>
      <c r="BM63" s="8">
        <f t="shared" si="22"/>
        <v>1.64</v>
      </c>
      <c r="BN63" s="8">
        <f t="shared" si="23"/>
        <v>32</v>
      </c>
      <c r="BO63" s="8">
        <f t="shared" si="24"/>
        <v>1.64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920</v>
      </c>
      <c r="G64" s="16">
        <f>'[3]05'!G66</f>
        <v>0</v>
      </c>
      <c r="H64" s="17">
        <f t="shared" si="27"/>
        <v>1240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1.64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1.64</v>
      </c>
      <c r="AL64" s="8">
        <f t="shared" si="35"/>
        <v>236.36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236.36</v>
      </c>
      <c r="AT64" s="8">
        <v>32</v>
      </c>
      <c r="AU64" s="8">
        <v>1.64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1.64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1.64</v>
      </c>
      <c r="BL64" s="8">
        <f t="shared" si="21"/>
        <v>32</v>
      </c>
      <c r="BM64" s="8">
        <f t="shared" si="22"/>
        <v>1.64</v>
      </c>
      <c r="BN64" s="8">
        <f t="shared" si="23"/>
        <v>32</v>
      </c>
      <c r="BO64" s="8">
        <f t="shared" si="24"/>
        <v>1.64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920</v>
      </c>
      <c r="G65" s="16">
        <f>'[3]05'!G67</f>
        <v>0</v>
      </c>
      <c r="H65" s="17">
        <f t="shared" si="27"/>
        <v>1240</v>
      </c>
      <c r="I65" s="15">
        <f>'[3]05'!J67</f>
        <v>295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30.61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30.61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264.39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264.39</v>
      </c>
      <c r="AT65" s="8">
        <v>32</v>
      </c>
      <c r="AU65" s="8">
        <v>1.64</v>
      </c>
      <c r="AW65" s="203">
        <v>30.61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30.61</v>
      </c>
      <c r="BD65" s="203">
        <v>0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0</v>
      </c>
      <c r="BL65" s="8">
        <f t="shared" si="21"/>
        <v>32</v>
      </c>
      <c r="BM65" s="8">
        <f t="shared" si="22"/>
        <v>1.64</v>
      </c>
      <c r="BN65" s="8">
        <f t="shared" si="23"/>
        <v>30.61</v>
      </c>
      <c r="BO65" s="8">
        <f t="shared" si="24"/>
        <v>0</v>
      </c>
      <c r="BP65" s="182">
        <f t="shared" si="25"/>
        <v>1.3900000000000006</v>
      </c>
      <c r="BQ65" s="182">
        <f t="shared" si="26"/>
        <v>1.64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920</v>
      </c>
      <c r="G66" s="16">
        <f>'[3]05'!G68</f>
        <v>0</v>
      </c>
      <c r="H66" s="17">
        <f t="shared" si="27"/>
        <v>1240</v>
      </c>
      <c r="I66" s="15">
        <f>'[3]05'!J68</f>
        <v>295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30.61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30.61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264.39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264.39</v>
      </c>
      <c r="AT66" s="8">
        <v>32</v>
      </c>
      <c r="AU66" s="8">
        <v>1.64</v>
      </c>
      <c r="AW66" s="203">
        <v>30.61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30.61</v>
      </c>
      <c r="BD66" s="203">
        <v>0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0</v>
      </c>
      <c r="BL66" s="8">
        <f t="shared" si="21"/>
        <v>32</v>
      </c>
      <c r="BM66" s="8">
        <f t="shared" si="22"/>
        <v>1.64</v>
      </c>
      <c r="BN66" s="8">
        <f t="shared" si="23"/>
        <v>30.61</v>
      </c>
      <c r="BO66" s="8">
        <f t="shared" si="24"/>
        <v>0</v>
      </c>
      <c r="BP66" s="182">
        <f t="shared" si="25"/>
        <v>1.3900000000000006</v>
      </c>
      <c r="BQ66" s="182">
        <f t="shared" si="26"/>
        <v>1.64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920</v>
      </c>
      <c r="G67" s="16">
        <f>'[3]05'!G69</f>
        <v>0</v>
      </c>
      <c r="H67" s="17">
        <f t="shared" si="27"/>
        <v>1240</v>
      </c>
      <c r="I67" s="15">
        <f>'[3]05'!J69</f>
        <v>295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30.61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30.61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264.39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264.39</v>
      </c>
      <c r="AT67" s="8">
        <v>30.61</v>
      </c>
      <c r="AU67" s="8">
        <v>0</v>
      </c>
      <c r="AW67" s="203">
        <v>30.61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30.61</v>
      </c>
      <c r="BD67" s="203">
        <v>0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0</v>
      </c>
      <c r="BL67" s="8">
        <f t="shared" si="21"/>
        <v>30.61</v>
      </c>
      <c r="BM67" s="8">
        <f t="shared" si="22"/>
        <v>0</v>
      </c>
      <c r="BN67" s="8">
        <f t="shared" si="23"/>
        <v>30.61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920</v>
      </c>
      <c r="G68" s="16">
        <f>'[3]05'!G70</f>
        <v>0</v>
      </c>
      <c r="H68" s="17">
        <f t="shared" si="27"/>
        <v>1240</v>
      </c>
      <c r="I68" s="15">
        <f>'[3]05'!J70</f>
        <v>295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30.61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30.61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264.39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264.39</v>
      </c>
      <c r="AT68" s="8">
        <v>30.61</v>
      </c>
      <c r="AU68" s="8">
        <v>0</v>
      </c>
      <c r="AW68" s="203">
        <v>30.61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30.61</v>
      </c>
      <c r="BD68" s="203">
        <v>0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0</v>
      </c>
      <c r="BL68" s="8">
        <f t="shared" ref="BL68:BL98" si="53">AT68</f>
        <v>30.61</v>
      </c>
      <c r="BM68" s="8">
        <f t="shared" ref="BM68:BM98" si="54">AU68</f>
        <v>0</v>
      </c>
      <c r="BN68" s="8">
        <f t="shared" ref="BN68:BN98" si="55">BC68</f>
        <v>30.61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920</v>
      </c>
      <c r="G69" s="16">
        <f>'[3]05'!G71</f>
        <v>0</v>
      </c>
      <c r="H69" s="17">
        <f t="shared" ref="H69:H98" si="59">SUM(B69:G69)</f>
        <v>1240</v>
      </c>
      <c r="I69" s="15">
        <f>'[3]05'!J71</f>
        <v>295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30.61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30.61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264.39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264.39</v>
      </c>
      <c r="AT69" s="8">
        <v>30.61</v>
      </c>
      <c r="AU69" s="8">
        <v>0</v>
      </c>
      <c r="AW69" s="203">
        <v>30.61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30.61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0</v>
      </c>
      <c r="BL69" s="8">
        <f t="shared" si="53"/>
        <v>30.61</v>
      </c>
      <c r="BM69" s="8">
        <f t="shared" si="54"/>
        <v>0</v>
      </c>
      <c r="BN69" s="8">
        <f t="shared" si="55"/>
        <v>30.61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920</v>
      </c>
      <c r="G70" s="16">
        <f>'[3]05'!G72</f>
        <v>0</v>
      </c>
      <c r="H70" s="17">
        <f t="shared" si="59"/>
        <v>1240</v>
      </c>
      <c r="I70" s="15">
        <f>'[3]05'!J72</f>
        <v>295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30.61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30.61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264.39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264.39</v>
      </c>
      <c r="AT70" s="8">
        <v>30.61</v>
      </c>
      <c r="AU70" s="8">
        <v>0</v>
      </c>
      <c r="AW70" s="203">
        <v>30.61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30.61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30.61</v>
      </c>
      <c r="BM70" s="8">
        <f t="shared" si="54"/>
        <v>0</v>
      </c>
      <c r="BN70" s="8">
        <f t="shared" si="55"/>
        <v>30.61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920</v>
      </c>
      <c r="G71" s="16">
        <f>'[3]05'!G73</f>
        <v>0</v>
      </c>
      <c r="H71" s="17">
        <f t="shared" si="59"/>
        <v>1240</v>
      </c>
      <c r="I71" s="15">
        <f>'[3]05'!J73</f>
        <v>295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30.61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30.61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264.39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264.39</v>
      </c>
      <c r="AT71" s="8">
        <v>30.61</v>
      </c>
      <c r="AU71" s="8">
        <v>0</v>
      </c>
      <c r="AW71" s="203">
        <v>30.61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30.61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30.61</v>
      </c>
      <c r="BM71" s="8">
        <f t="shared" si="54"/>
        <v>0</v>
      </c>
      <c r="BN71" s="8">
        <f t="shared" si="55"/>
        <v>30.61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920</v>
      </c>
      <c r="G72" s="16">
        <f>'[3]05'!G74</f>
        <v>0</v>
      </c>
      <c r="H72" s="17">
        <f t="shared" si="59"/>
        <v>1240</v>
      </c>
      <c r="I72" s="15">
        <f>'[3]05'!J74</f>
        <v>295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30.61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30.61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264.39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264.39</v>
      </c>
      <c r="AT72" s="8">
        <v>30.61</v>
      </c>
      <c r="AU72" s="8">
        <v>0</v>
      </c>
      <c r="AW72" s="203">
        <v>30.61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30.61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30.61</v>
      </c>
      <c r="BM72" s="8">
        <f t="shared" si="54"/>
        <v>0</v>
      </c>
      <c r="BN72" s="8">
        <f t="shared" si="55"/>
        <v>30.61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920</v>
      </c>
      <c r="G73" s="16">
        <f>'[3]05'!G75</f>
        <v>0</v>
      </c>
      <c r="H73" s="17">
        <f t="shared" si="59"/>
        <v>1240</v>
      </c>
      <c r="I73" s="15">
        <f>'[3]05'!J75</f>
        <v>295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30.61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30.61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264.39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264.39</v>
      </c>
      <c r="AT73" s="8">
        <v>30.61</v>
      </c>
      <c r="AU73" s="8">
        <v>0</v>
      </c>
      <c r="AW73" s="203">
        <v>30.61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30.61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30.61</v>
      </c>
      <c r="BM73" s="8">
        <f t="shared" si="54"/>
        <v>0</v>
      </c>
      <c r="BN73" s="8">
        <f t="shared" si="55"/>
        <v>30.61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920</v>
      </c>
      <c r="G74" s="16">
        <f>'[3]05'!G76</f>
        <v>0</v>
      </c>
      <c r="H74" s="17">
        <f t="shared" si="59"/>
        <v>1240</v>
      </c>
      <c r="I74" s="15">
        <f>'[3]05'!J76</f>
        <v>295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30.61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30.61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264.39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264.39</v>
      </c>
      <c r="AT74" s="8">
        <v>30.61</v>
      </c>
      <c r="AU74" s="8">
        <v>0</v>
      </c>
      <c r="AW74" s="203">
        <v>30.61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30.61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30.61</v>
      </c>
      <c r="BM74" s="8">
        <f t="shared" si="54"/>
        <v>0</v>
      </c>
      <c r="BN74" s="8">
        <f t="shared" si="55"/>
        <v>30.61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940</v>
      </c>
      <c r="G75" s="16">
        <f>'[3]05'!G77</f>
        <v>0</v>
      </c>
      <c r="H75" s="17">
        <f t="shared" si="59"/>
        <v>1260</v>
      </c>
      <c r="I75" s="15">
        <f>'[3]05'!J77</f>
        <v>295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30.61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30.61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264.39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264.39</v>
      </c>
      <c r="AT75" s="8">
        <v>30.61</v>
      </c>
      <c r="AU75" s="8">
        <v>0</v>
      </c>
      <c r="AW75" s="203">
        <v>30.61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30.61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30.61</v>
      </c>
      <c r="BM75" s="8">
        <f t="shared" si="54"/>
        <v>0</v>
      </c>
      <c r="BN75" s="8">
        <f t="shared" si="55"/>
        <v>30.61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940</v>
      </c>
      <c r="G76" s="16">
        <f>'[3]05'!G78</f>
        <v>0</v>
      </c>
      <c r="H76" s="17">
        <f t="shared" si="59"/>
        <v>1260</v>
      </c>
      <c r="I76" s="15">
        <f>'[3]05'!J78</f>
        <v>295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30.61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30.61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264.39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264.39</v>
      </c>
      <c r="AT76" s="8">
        <v>30.61</v>
      </c>
      <c r="AU76" s="8">
        <v>0</v>
      </c>
      <c r="AW76" s="203">
        <v>30.61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30.61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30.61</v>
      </c>
      <c r="BM76" s="8">
        <f t="shared" si="54"/>
        <v>0</v>
      </c>
      <c r="BN76" s="8">
        <f t="shared" si="55"/>
        <v>30.61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940</v>
      </c>
      <c r="G77" s="16">
        <f>'[3]05'!G79</f>
        <v>0</v>
      </c>
      <c r="H77" s="17">
        <f t="shared" si="59"/>
        <v>1260</v>
      </c>
      <c r="I77" s="15">
        <f>'[3]05'!J79</f>
        <v>295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265.5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265.5</v>
      </c>
      <c r="AT77" s="8">
        <v>29.5</v>
      </c>
      <c r="AU77" s="8">
        <v>0</v>
      </c>
      <c r="AW77" s="203">
        <v>29.5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29.5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29.5</v>
      </c>
      <c r="BM77" s="8">
        <f t="shared" si="54"/>
        <v>0</v>
      </c>
      <c r="BN77" s="8">
        <f t="shared" si="55"/>
        <v>29.5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940</v>
      </c>
      <c r="G78" s="16">
        <f>'[3]05'!G80</f>
        <v>0</v>
      </c>
      <c r="H78" s="17">
        <f t="shared" si="59"/>
        <v>1260</v>
      </c>
      <c r="I78" s="15">
        <f>'[3]05'!J80</f>
        <v>295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265.5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265.5</v>
      </c>
      <c r="AT78" s="8">
        <v>29.5</v>
      </c>
      <c r="AU78" s="8">
        <v>0</v>
      </c>
      <c r="AW78" s="203">
        <v>29.5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29.5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29.5</v>
      </c>
      <c r="BM78" s="8">
        <f t="shared" si="54"/>
        <v>0</v>
      </c>
      <c r="BN78" s="8">
        <f t="shared" si="55"/>
        <v>29.5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940</v>
      </c>
      <c r="G79" s="16">
        <f>'[3]05'!G81</f>
        <v>0</v>
      </c>
      <c r="H79" s="17">
        <f t="shared" si="59"/>
        <v>1260</v>
      </c>
      <c r="I79" s="15">
        <f>'[3]05'!J81</f>
        <v>295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29.5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29.5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940</v>
      </c>
      <c r="G80" s="16">
        <f>'[3]05'!G82</f>
        <v>0</v>
      </c>
      <c r="H80" s="17">
        <f t="shared" si="59"/>
        <v>1260</v>
      </c>
      <c r="I80" s="15">
        <f>'[3]05'!J82</f>
        <v>295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29.5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29.5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940</v>
      </c>
      <c r="G81" s="16">
        <f>'[3]05'!G83</f>
        <v>0</v>
      </c>
      <c r="H81" s="17">
        <f t="shared" si="59"/>
        <v>1260</v>
      </c>
      <c r="I81" s="15">
        <f>'[3]05'!J83</f>
        <v>295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29.5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940</v>
      </c>
      <c r="G82" s="16">
        <f>'[3]05'!G84</f>
        <v>0</v>
      </c>
      <c r="H82" s="17">
        <f t="shared" si="59"/>
        <v>1260</v>
      </c>
      <c r="I82" s="15">
        <f>'[3]05'!J84</f>
        <v>295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940</v>
      </c>
      <c r="G83" s="16">
        <f>'[3]05'!G85</f>
        <v>0</v>
      </c>
      <c r="H83" s="17">
        <f t="shared" si="59"/>
        <v>1260</v>
      </c>
      <c r="I83" s="15">
        <f>'[3]05'!J85</f>
        <v>300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270</v>
      </c>
      <c r="AT83" s="8">
        <v>30</v>
      </c>
      <c r="AU83" s="8">
        <v>0</v>
      </c>
      <c r="AW83" s="203">
        <v>30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30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</v>
      </c>
      <c r="BM83" s="8">
        <f t="shared" si="54"/>
        <v>0</v>
      </c>
      <c r="BN83" s="8">
        <f t="shared" si="55"/>
        <v>30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940</v>
      </c>
      <c r="G84" s="16">
        <f>'[3]05'!G86</f>
        <v>0</v>
      </c>
      <c r="H84" s="17">
        <f t="shared" si="59"/>
        <v>1260</v>
      </c>
      <c r="I84" s="15">
        <f>'[3]05'!J86</f>
        <v>300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270</v>
      </c>
      <c r="AT84" s="8">
        <v>30</v>
      </c>
      <c r="AU84" s="8">
        <v>0</v>
      </c>
      <c r="AW84" s="203">
        <v>30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</v>
      </c>
      <c r="BM84" s="8">
        <f t="shared" si="54"/>
        <v>0</v>
      </c>
      <c r="BN84" s="8">
        <f t="shared" si="55"/>
        <v>30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940</v>
      </c>
      <c r="G85" s="16">
        <f>'[3]05'!G87</f>
        <v>0</v>
      </c>
      <c r="H85" s="17">
        <f t="shared" si="59"/>
        <v>1260</v>
      </c>
      <c r="I85" s="15">
        <f>'[3]05'!J87</f>
        <v>300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270</v>
      </c>
      <c r="AT85" s="8">
        <v>30</v>
      </c>
      <c r="AU85" s="8">
        <v>0</v>
      </c>
      <c r="AW85" s="203">
        <v>30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</v>
      </c>
      <c r="BM85" s="8">
        <f t="shared" si="54"/>
        <v>0</v>
      </c>
      <c r="BN85" s="8">
        <f t="shared" si="55"/>
        <v>30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940</v>
      </c>
      <c r="G86" s="16">
        <f>'[3]05'!G88</f>
        <v>0</v>
      </c>
      <c r="H86" s="17">
        <f t="shared" si="59"/>
        <v>1260</v>
      </c>
      <c r="I86" s="15">
        <f>'[3]05'!J88</f>
        <v>300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270</v>
      </c>
      <c r="AT86" s="8">
        <v>30</v>
      </c>
      <c r="AU86" s="8">
        <v>0</v>
      </c>
      <c r="AW86" s="203">
        <v>30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</v>
      </c>
      <c r="BM86" s="8">
        <f t="shared" si="54"/>
        <v>0</v>
      </c>
      <c r="BN86" s="8">
        <f t="shared" si="55"/>
        <v>30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940</v>
      </c>
      <c r="G87" s="16">
        <f>'[3]05'!G89</f>
        <v>0</v>
      </c>
      <c r="H87" s="17">
        <f t="shared" si="59"/>
        <v>1260</v>
      </c>
      <c r="I87" s="15">
        <f>'[3]05'!J89</f>
        <v>300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270</v>
      </c>
      <c r="AT87" s="8">
        <v>30</v>
      </c>
      <c r="AU87" s="8">
        <v>0</v>
      </c>
      <c r="AW87" s="203">
        <v>30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</v>
      </c>
      <c r="BM87" s="8">
        <f t="shared" si="54"/>
        <v>0</v>
      </c>
      <c r="BN87" s="8">
        <f t="shared" si="55"/>
        <v>30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940</v>
      </c>
      <c r="G88" s="16">
        <f>'[3]05'!G90</f>
        <v>0</v>
      </c>
      <c r="H88" s="17">
        <f t="shared" si="59"/>
        <v>1260</v>
      </c>
      <c r="I88" s="15">
        <f>'[3]05'!J90</f>
        <v>300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270</v>
      </c>
      <c r="AT88" s="8">
        <v>30</v>
      </c>
      <c r="AU88" s="8">
        <v>0</v>
      </c>
      <c r="AW88" s="203">
        <v>30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</v>
      </c>
      <c r="BM88" s="8">
        <f t="shared" si="54"/>
        <v>0</v>
      </c>
      <c r="BN88" s="8">
        <f t="shared" si="55"/>
        <v>30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940</v>
      </c>
      <c r="G89" s="16">
        <f>'[3]05'!G91</f>
        <v>0</v>
      </c>
      <c r="H89" s="17">
        <f t="shared" si="59"/>
        <v>1260</v>
      </c>
      <c r="I89" s="15">
        <f>'[3]05'!J91</f>
        <v>300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270</v>
      </c>
      <c r="AT89" s="8">
        <v>30</v>
      </c>
      <c r="AU89" s="8">
        <v>0</v>
      </c>
      <c r="AW89" s="203">
        <v>30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</v>
      </c>
      <c r="BM89" s="8">
        <f t="shared" si="54"/>
        <v>0</v>
      </c>
      <c r="BN89" s="8">
        <f t="shared" si="55"/>
        <v>30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940</v>
      </c>
      <c r="G90" s="16">
        <f>'[3]05'!G92</f>
        <v>0</v>
      </c>
      <c r="H90" s="17">
        <f t="shared" si="59"/>
        <v>1260</v>
      </c>
      <c r="I90" s="15">
        <f>'[3]05'!J92</f>
        <v>300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270</v>
      </c>
      <c r="AT90" s="8">
        <v>30</v>
      </c>
      <c r="AU90" s="8">
        <v>0</v>
      </c>
      <c r="AW90" s="203">
        <v>30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</v>
      </c>
      <c r="BM90" s="8">
        <f t="shared" si="54"/>
        <v>0</v>
      </c>
      <c r="BN90" s="8">
        <f t="shared" si="55"/>
        <v>30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940</v>
      </c>
      <c r="G91" s="16">
        <f>'[3]05'!G93</f>
        <v>0</v>
      </c>
      <c r="H91" s="17">
        <f t="shared" si="59"/>
        <v>1260</v>
      </c>
      <c r="I91" s="15">
        <f>'[3]05'!J93</f>
        <v>300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940</v>
      </c>
      <c r="G92" s="16">
        <f>'[3]05'!G94</f>
        <v>0</v>
      </c>
      <c r="H92" s="17">
        <f t="shared" si="59"/>
        <v>1260</v>
      </c>
      <c r="I92" s="15">
        <f>'[3]05'!J94</f>
        <v>300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940</v>
      </c>
      <c r="G93" s="16">
        <f>'[3]05'!G95</f>
        <v>0</v>
      </c>
      <c r="H93" s="17">
        <f t="shared" si="59"/>
        <v>1260</v>
      </c>
      <c r="I93" s="15">
        <f>'[3]05'!J95</f>
        <v>300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940</v>
      </c>
      <c r="G94" s="16">
        <f>'[3]05'!G96</f>
        <v>0</v>
      </c>
      <c r="H94" s="17">
        <f t="shared" si="59"/>
        <v>1260</v>
      </c>
      <c r="I94" s="15">
        <f>'[3]05'!J96</f>
        <v>300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940</v>
      </c>
      <c r="G95" s="16">
        <f>'[3]05'!G97</f>
        <v>0</v>
      </c>
      <c r="H95" s="17">
        <f t="shared" si="59"/>
        <v>1260</v>
      </c>
      <c r="I95" s="15">
        <f>'[3]05'!J97</f>
        <v>300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940</v>
      </c>
      <c r="G96" s="16">
        <f>'[3]05'!G98</f>
        <v>0</v>
      </c>
      <c r="H96" s="17">
        <f t="shared" si="59"/>
        <v>1260</v>
      </c>
      <c r="I96" s="15">
        <f>'[3]05'!J98</f>
        <v>300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940</v>
      </c>
      <c r="G97" s="16">
        <f>'[3]05'!G99</f>
        <v>0</v>
      </c>
      <c r="H97" s="17">
        <f t="shared" si="59"/>
        <v>1260</v>
      </c>
      <c r="I97" s="15">
        <f>'[3]05'!J99</f>
        <v>300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940</v>
      </c>
      <c r="G98" s="16">
        <f>'[3]05'!G100</f>
        <v>0</v>
      </c>
      <c r="H98" s="17">
        <f t="shared" si="59"/>
        <v>1260</v>
      </c>
      <c r="I98" s="15">
        <f>'[3]05'!J100</f>
        <v>300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6.8146949999999995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6.8146949999999995</v>
      </c>
      <c r="P99" s="15">
        <f t="shared" si="62"/>
        <v>2.4E-2</v>
      </c>
      <c r="Q99" s="15">
        <f t="shared" si="62"/>
        <v>6.8146949999999995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6.8146949999999995</v>
      </c>
      <c r="X99" s="15">
        <f t="shared" si="62"/>
        <v>0.7519775000000003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0.7519775000000003</v>
      </c>
      <c r="AE99" s="15">
        <f t="shared" si="62"/>
        <v>8.3809999999999898E-2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8.3809999999999898E-2</v>
      </c>
      <c r="AL99" s="15">
        <f t="shared" si="62"/>
        <v>5.9789075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5.9789075</v>
      </c>
      <c r="AS99" s="15">
        <f t="shared" si="62"/>
        <v>0</v>
      </c>
      <c r="AT99" s="15">
        <f t="shared" si="62"/>
        <v>0.7526725000000003</v>
      </c>
      <c r="AU99" s="15">
        <f t="shared" si="62"/>
        <v>6.2569999999999917E-2</v>
      </c>
      <c r="AV99" s="15">
        <f t="shared" si="62"/>
        <v>0</v>
      </c>
      <c r="AW99" s="15">
        <f t="shared" si="62"/>
        <v>0.7519775000000003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0.7519775000000003</v>
      </c>
      <c r="BD99" s="15">
        <f t="shared" si="62"/>
        <v>8.3809999999999898E-2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8.3809999999999898E-2</v>
      </c>
      <c r="BK99" s="15"/>
      <c r="BL99" s="15">
        <f t="shared" si="63"/>
        <v>0.7526725000000003</v>
      </c>
      <c r="BM99" s="15">
        <f t="shared" si="63"/>
        <v>6.2569999999999917E-2</v>
      </c>
      <c r="BN99" s="15">
        <f t="shared" si="63"/>
        <v>0.7519775000000003</v>
      </c>
      <c r="BO99" s="15">
        <f t="shared" si="63"/>
        <v>8.3809999999999898E-2</v>
      </c>
      <c r="BP99" s="15">
        <f t="shared" si="63"/>
        <v>6.9500000000000031E-4</v>
      </c>
      <c r="BQ99" s="15">
        <f t="shared" si="63"/>
        <v>-2.1239999999999995E-2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30</v>
      </c>
      <c r="E3">
        <f>PPCL!P3</f>
        <v>0</v>
      </c>
      <c r="F3">
        <f>B3+C3</f>
        <v>187</v>
      </c>
      <c r="G3">
        <f>D3+E3</f>
        <v>30</v>
      </c>
      <c r="H3" s="154"/>
      <c r="I3">
        <f>BRPL_EOD!AI3+BRPL_EOD!AJ3</f>
        <v>6.52</v>
      </c>
      <c r="J3">
        <f>BYPL_EOD!AI3+BYPL_EOD!AJ3</f>
        <v>13.04</v>
      </c>
      <c r="K3">
        <f>MES_EOD!AI3+MES_EOD!AJ3</f>
        <v>1.3</v>
      </c>
      <c r="L3">
        <f>NDMC_EOD!AI3+NDMC_EOD!AJ3</f>
        <v>4.57</v>
      </c>
      <c r="M3">
        <f>TPDDL_EOD!AI3+TPDDL_EOD!AJ3</f>
        <v>4.57</v>
      </c>
      <c r="N3">
        <f t="shared" ref="N3:N66" si="0">SUM(I3:M3)</f>
        <v>30</v>
      </c>
      <c r="O3" s="154">
        <f t="shared" ref="O3:O66" si="1">G3-N3</f>
        <v>0</v>
      </c>
      <c r="P3">
        <v>6.52</v>
      </c>
      <c r="Q3">
        <v>13.04</v>
      </c>
      <c r="R3">
        <v>1.3</v>
      </c>
      <c r="S3">
        <v>4.57</v>
      </c>
      <c r="T3">
        <v>4.57</v>
      </c>
      <c r="U3" s="156">
        <f t="shared" ref="U3:U66" si="2">SUM(P3:T3)</f>
        <v>30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30</v>
      </c>
      <c r="E4">
        <f>PPCL!P4</f>
        <v>0</v>
      </c>
      <c r="F4">
        <f t="shared" ref="F4:F67" si="4">B4+C4</f>
        <v>187</v>
      </c>
      <c r="G4">
        <f t="shared" ref="G4:G67" si="5">D4+E4</f>
        <v>30</v>
      </c>
      <c r="H4" s="154"/>
      <c r="I4">
        <f>BRPL_EOD!AI4+BRPL_EOD!AJ4</f>
        <v>6.52</v>
      </c>
      <c r="J4">
        <f>BYPL_EOD!AI4+BYPL_EOD!AJ4</f>
        <v>13.04</v>
      </c>
      <c r="K4">
        <f>MES_EOD!AI4+MES_EOD!AJ4</f>
        <v>1.3</v>
      </c>
      <c r="L4">
        <f>NDMC_EOD!AI4+NDMC_EOD!AJ4</f>
        <v>4.57</v>
      </c>
      <c r="M4">
        <f>TPDDL_EOD!AI4+TPDDL_EOD!AJ4</f>
        <v>4.57</v>
      </c>
      <c r="N4">
        <f t="shared" si="0"/>
        <v>30</v>
      </c>
      <c r="O4" s="154">
        <f t="shared" si="1"/>
        <v>0</v>
      </c>
      <c r="P4">
        <v>6.52</v>
      </c>
      <c r="Q4">
        <v>13.04</v>
      </c>
      <c r="R4">
        <v>1.3</v>
      </c>
      <c r="S4">
        <v>4.57</v>
      </c>
      <c r="T4">
        <v>4.57</v>
      </c>
      <c r="U4" s="156">
        <f t="shared" si="2"/>
        <v>30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30</v>
      </c>
      <c r="E5">
        <f>PPCL!P5</f>
        <v>0</v>
      </c>
      <c r="F5">
        <f t="shared" si="4"/>
        <v>187</v>
      </c>
      <c r="G5">
        <f t="shared" si="5"/>
        <v>30</v>
      </c>
      <c r="H5" s="154"/>
      <c r="I5">
        <f>BRPL_EOD!AI5+BRPL_EOD!AJ5</f>
        <v>6.52</v>
      </c>
      <c r="J5">
        <f>BYPL_EOD!AI5+BYPL_EOD!AJ5</f>
        <v>13.04</v>
      </c>
      <c r="K5">
        <f>MES_EOD!AI5+MES_EOD!AJ5</f>
        <v>1.3</v>
      </c>
      <c r="L5">
        <f>NDMC_EOD!AI5+NDMC_EOD!AJ5</f>
        <v>4.57</v>
      </c>
      <c r="M5">
        <f>TPDDL_EOD!AI5+TPDDL_EOD!AJ5</f>
        <v>4.57</v>
      </c>
      <c r="N5">
        <f t="shared" si="0"/>
        <v>30</v>
      </c>
      <c r="O5" s="154">
        <f t="shared" si="1"/>
        <v>0</v>
      </c>
      <c r="P5">
        <v>6.52</v>
      </c>
      <c r="Q5">
        <v>13.04</v>
      </c>
      <c r="R5">
        <v>1.3</v>
      </c>
      <c r="S5">
        <v>4.57</v>
      </c>
      <c r="T5">
        <v>4.57</v>
      </c>
      <c r="U5" s="156">
        <f t="shared" si="2"/>
        <v>30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187</v>
      </c>
      <c r="G6">
        <f t="shared" si="5"/>
        <v>30</v>
      </c>
      <c r="H6" s="154"/>
      <c r="I6">
        <f>BRPL_EOD!AI6+BRPL_EOD!AJ6</f>
        <v>6.52</v>
      </c>
      <c r="J6">
        <f>BYPL_EOD!AI6+BYPL_EOD!AJ6</f>
        <v>13.04</v>
      </c>
      <c r="K6">
        <f>MES_EOD!AI6+MES_EOD!AJ6</f>
        <v>1.3</v>
      </c>
      <c r="L6">
        <f>NDMC_EOD!AI6+NDMC_EOD!AJ6</f>
        <v>4.57</v>
      </c>
      <c r="M6">
        <f>TPDDL_EOD!AI6+TPDDL_EOD!AJ6</f>
        <v>4.57</v>
      </c>
      <c r="N6">
        <f t="shared" si="0"/>
        <v>30</v>
      </c>
      <c r="O6" s="154">
        <f t="shared" si="1"/>
        <v>0</v>
      </c>
      <c r="P6">
        <v>6.52</v>
      </c>
      <c r="Q6">
        <v>13.04</v>
      </c>
      <c r="R6">
        <v>1.3</v>
      </c>
      <c r="S6">
        <v>4.57</v>
      </c>
      <c r="T6">
        <v>4.57</v>
      </c>
      <c r="U6" s="156">
        <f t="shared" si="2"/>
        <v>30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187</v>
      </c>
      <c r="G7">
        <f t="shared" si="5"/>
        <v>30</v>
      </c>
      <c r="H7" s="154"/>
      <c r="I7">
        <f>BRPL_EOD!AI7+BRPL_EOD!AJ7</f>
        <v>6.52</v>
      </c>
      <c r="J7">
        <f>BYPL_EOD!AI7+BYPL_EOD!AJ7</f>
        <v>13.04</v>
      </c>
      <c r="K7">
        <f>MES_EOD!AI7+MES_EOD!AJ7</f>
        <v>1.3</v>
      </c>
      <c r="L7">
        <f>NDMC_EOD!AI7+NDMC_EOD!AJ7</f>
        <v>4.57</v>
      </c>
      <c r="M7">
        <f>TPDDL_EOD!AI7+TPDDL_EOD!AJ7</f>
        <v>4.57</v>
      </c>
      <c r="N7">
        <f t="shared" si="0"/>
        <v>30</v>
      </c>
      <c r="O7" s="154">
        <f t="shared" si="1"/>
        <v>0</v>
      </c>
      <c r="P7">
        <v>6.52</v>
      </c>
      <c r="Q7">
        <v>13.04</v>
      </c>
      <c r="R7">
        <v>1.3</v>
      </c>
      <c r="S7">
        <v>4.57</v>
      </c>
      <c r="T7">
        <v>4.57</v>
      </c>
      <c r="U7" s="156">
        <f t="shared" si="2"/>
        <v>30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187</v>
      </c>
      <c r="G8">
        <f t="shared" si="5"/>
        <v>30</v>
      </c>
      <c r="H8" s="154"/>
      <c r="I8">
        <f>BRPL_EOD!AI8+BRPL_EOD!AJ8</f>
        <v>6.52</v>
      </c>
      <c r="J8">
        <f>BYPL_EOD!AI8+BYPL_EOD!AJ8</f>
        <v>13.04</v>
      </c>
      <c r="K8">
        <f>MES_EOD!AI8+MES_EOD!AJ8</f>
        <v>1.3</v>
      </c>
      <c r="L8">
        <f>NDMC_EOD!AI8+NDMC_EOD!AJ8</f>
        <v>4.57</v>
      </c>
      <c r="M8">
        <f>TPDDL_EOD!AI8+TPDDL_EOD!AJ8</f>
        <v>4.57</v>
      </c>
      <c r="N8">
        <f t="shared" si="0"/>
        <v>30</v>
      </c>
      <c r="O8" s="154">
        <f t="shared" si="1"/>
        <v>0</v>
      </c>
      <c r="P8">
        <v>6.52</v>
      </c>
      <c r="Q8">
        <v>13.04</v>
      </c>
      <c r="R8">
        <v>1.3</v>
      </c>
      <c r="S8">
        <v>4.57</v>
      </c>
      <c r="T8">
        <v>4.57</v>
      </c>
      <c r="U8" s="156">
        <f t="shared" si="2"/>
        <v>30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187</v>
      </c>
      <c r="G9">
        <f t="shared" si="5"/>
        <v>30</v>
      </c>
      <c r="H9" s="154"/>
      <c r="I9">
        <f>BRPL_EOD!AI9+BRPL_EOD!AJ9</f>
        <v>9.3800000000000008</v>
      </c>
      <c r="J9">
        <f>BYPL_EOD!AI9+BYPL_EOD!AJ9</f>
        <v>5.63</v>
      </c>
      <c r="K9">
        <f>MES_EOD!AI9+MES_EOD!AJ9</f>
        <v>1.88</v>
      </c>
      <c r="L9">
        <f>NDMC_EOD!AI9+NDMC_EOD!AJ9</f>
        <v>6.56</v>
      </c>
      <c r="M9">
        <f>TPDDL_EOD!AI9+TPDDL_EOD!AJ9</f>
        <v>6.56</v>
      </c>
      <c r="N9">
        <f t="shared" si="0"/>
        <v>30.009999999999998</v>
      </c>
      <c r="O9" s="154">
        <f t="shared" si="1"/>
        <v>-9.9999999999980105E-3</v>
      </c>
      <c r="P9">
        <v>9.3768743752082653</v>
      </c>
      <c r="Q9">
        <v>5.6281239586804404</v>
      </c>
      <c r="R9">
        <v>1.8793735421526159</v>
      </c>
      <c r="S9">
        <v>6.5578140619793404</v>
      </c>
      <c r="T9">
        <v>6.5578140619793404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187</v>
      </c>
      <c r="G10">
        <f t="shared" si="5"/>
        <v>30</v>
      </c>
      <c r="H10" s="154"/>
      <c r="I10">
        <f>BRPL_EOD!AI10+BRPL_EOD!AJ10</f>
        <v>9.3800000000000008</v>
      </c>
      <c r="J10">
        <f>BYPL_EOD!AI10+BYPL_EOD!AJ10</f>
        <v>5.63</v>
      </c>
      <c r="K10">
        <f>MES_EOD!AI10+MES_EOD!AJ10</f>
        <v>1.88</v>
      </c>
      <c r="L10">
        <f>NDMC_EOD!AI10+NDMC_EOD!AJ10</f>
        <v>6.56</v>
      </c>
      <c r="M10">
        <f>TPDDL_EOD!AI10+TPDDL_EOD!AJ10</f>
        <v>6.56</v>
      </c>
      <c r="N10">
        <f t="shared" si="0"/>
        <v>30.009999999999998</v>
      </c>
      <c r="O10" s="154">
        <f t="shared" si="1"/>
        <v>-9.9999999999980105E-3</v>
      </c>
      <c r="P10">
        <v>9.3768743752082653</v>
      </c>
      <c r="Q10">
        <v>5.6281239586804404</v>
      </c>
      <c r="R10">
        <v>1.8793735421526159</v>
      </c>
      <c r="S10">
        <v>6.5578140619793404</v>
      </c>
      <c r="T10">
        <v>6.5578140619793404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187</v>
      </c>
      <c r="G11">
        <f t="shared" si="5"/>
        <v>30</v>
      </c>
      <c r="H11" s="154"/>
      <c r="I11">
        <f>BRPL_EOD!AI11+BRPL_EOD!AJ11</f>
        <v>9.3800000000000008</v>
      </c>
      <c r="J11">
        <f>BYPL_EOD!AI11+BYPL_EOD!AJ11</f>
        <v>5.63</v>
      </c>
      <c r="K11">
        <f>MES_EOD!AI11+MES_EOD!AJ11</f>
        <v>1.88</v>
      </c>
      <c r="L11">
        <f>NDMC_EOD!AI11+NDMC_EOD!AJ11</f>
        <v>6.56</v>
      </c>
      <c r="M11">
        <f>TPDDL_EOD!AI11+TPDDL_EOD!AJ11</f>
        <v>6.56</v>
      </c>
      <c r="N11">
        <f t="shared" si="0"/>
        <v>30.009999999999998</v>
      </c>
      <c r="O11" s="154">
        <f t="shared" si="1"/>
        <v>-9.9999999999980105E-3</v>
      </c>
      <c r="P11">
        <v>9.3768743752082653</v>
      </c>
      <c r="Q11">
        <v>5.6281239586804404</v>
      </c>
      <c r="R11">
        <v>1.8793735421526159</v>
      </c>
      <c r="S11">
        <v>6.5578140619793404</v>
      </c>
      <c r="T11">
        <v>6.5578140619793404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187</v>
      </c>
      <c r="G12">
        <f t="shared" si="5"/>
        <v>30</v>
      </c>
      <c r="H12" s="154"/>
      <c r="I12">
        <f>BRPL_EOD!AI12+BRPL_EOD!AJ12</f>
        <v>9.3800000000000008</v>
      </c>
      <c r="J12">
        <f>BYPL_EOD!AI12+BYPL_EOD!AJ12</f>
        <v>5.63</v>
      </c>
      <c r="K12">
        <f>MES_EOD!AI12+MES_EOD!AJ12</f>
        <v>1.88</v>
      </c>
      <c r="L12">
        <f>NDMC_EOD!AI12+NDMC_EOD!AJ12</f>
        <v>6.56</v>
      </c>
      <c r="M12">
        <f>TPDDL_EOD!AI12+TPDDL_EOD!AJ12</f>
        <v>6.56</v>
      </c>
      <c r="N12">
        <f t="shared" si="0"/>
        <v>30.009999999999998</v>
      </c>
      <c r="O12" s="154">
        <f t="shared" si="1"/>
        <v>-9.9999999999980105E-3</v>
      </c>
      <c r="P12">
        <v>9.3768743752082653</v>
      </c>
      <c r="Q12">
        <v>5.6281239586804404</v>
      </c>
      <c r="R12">
        <v>1.8793735421526159</v>
      </c>
      <c r="S12">
        <v>6.5578140619793404</v>
      </c>
      <c r="T12">
        <v>6.5578140619793404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187</v>
      </c>
      <c r="G13">
        <f t="shared" si="5"/>
        <v>30</v>
      </c>
      <c r="H13" s="154"/>
      <c r="I13">
        <f>BRPL_EOD!AI13+BRPL_EOD!AJ13</f>
        <v>9.3800000000000008</v>
      </c>
      <c r="J13">
        <f>BYPL_EOD!AI13+BYPL_EOD!AJ13</f>
        <v>5.63</v>
      </c>
      <c r="K13">
        <f>MES_EOD!AI13+MES_EOD!AJ13</f>
        <v>1.88</v>
      </c>
      <c r="L13">
        <f>NDMC_EOD!AI13+NDMC_EOD!AJ13</f>
        <v>6.56</v>
      </c>
      <c r="M13">
        <f>TPDDL_EOD!AI13+TPDDL_EOD!AJ13</f>
        <v>6.56</v>
      </c>
      <c r="N13">
        <f t="shared" si="0"/>
        <v>30.009999999999998</v>
      </c>
      <c r="O13" s="154">
        <f t="shared" si="1"/>
        <v>-9.9999999999980105E-3</v>
      </c>
      <c r="P13">
        <v>9.3768743752082653</v>
      </c>
      <c r="Q13">
        <v>5.6281239586804404</v>
      </c>
      <c r="R13">
        <v>1.8793735421526159</v>
      </c>
      <c r="S13">
        <v>6.5578140619793404</v>
      </c>
      <c r="T13">
        <v>6.5578140619793404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187</v>
      </c>
      <c r="G14">
        <f t="shared" si="5"/>
        <v>30</v>
      </c>
      <c r="H14" s="154"/>
      <c r="I14">
        <f>BRPL_EOD!AI14+BRPL_EOD!AJ14</f>
        <v>9.3800000000000008</v>
      </c>
      <c r="J14">
        <f>BYPL_EOD!AI14+BYPL_EOD!AJ14</f>
        <v>5.63</v>
      </c>
      <c r="K14">
        <f>MES_EOD!AI14+MES_EOD!AJ14</f>
        <v>1.88</v>
      </c>
      <c r="L14">
        <f>NDMC_EOD!AI14+NDMC_EOD!AJ14</f>
        <v>6.56</v>
      </c>
      <c r="M14">
        <f>TPDDL_EOD!AI14+TPDDL_EOD!AJ14</f>
        <v>6.56</v>
      </c>
      <c r="N14">
        <f t="shared" si="0"/>
        <v>30.009999999999998</v>
      </c>
      <c r="O14" s="154">
        <f t="shared" si="1"/>
        <v>-9.9999999999980105E-3</v>
      </c>
      <c r="P14">
        <v>9.3768743752082653</v>
      </c>
      <c r="Q14">
        <v>5.6281239586804404</v>
      </c>
      <c r="R14">
        <v>1.8793735421526159</v>
      </c>
      <c r="S14">
        <v>6.5578140619793404</v>
      </c>
      <c r="T14">
        <v>6.5578140619793404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187</v>
      </c>
      <c r="G15">
        <f t="shared" si="5"/>
        <v>32</v>
      </c>
      <c r="H15" s="154"/>
      <c r="I15">
        <f>BRPL_EOD!AI15+BRPL_EOD!AJ15</f>
        <v>10</v>
      </c>
      <c r="J15">
        <f>BYPL_EOD!AI15+BYPL_EOD!AJ15</f>
        <v>6</v>
      </c>
      <c r="K15">
        <f>MES_EOD!AI15+MES_EOD!AJ15</f>
        <v>2</v>
      </c>
      <c r="L15">
        <f>NDMC_EOD!AI15+NDMC_EOD!AJ15</f>
        <v>7</v>
      </c>
      <c r="M15">
        <f>TPDDL_EOD!AI15+TPDDL_EOD!AJ15</f>
        <v>7</v>
      </c>
      <c r="N15">
        <f t="shared" si="0"/>
        <v>32</v>
      </c>
      <c r="O15" s="154">
        <f t="shared" si="1"/>
        <v>0</v>
      </c>
      <c r="P15">
        <v>10</v>
      </c>
      <c r="Q15">
        <v>6</v>
      </c>
      <c r="R15">
        <v>2</v>
      </c>
      <c r="S15">
        <v>7</v>
      </c>
      <c r="T15">
        <v>7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187</v>
      </c>
      <c r="G16">
        <f t="shared" si="5"/>
        <v>32</v>
      </c>
      <c r="H16" s="154"/>
      <c r="I16">
        <f>BRPL_EOD!AI16+BRPL_EOD!AJ16</f>
        <v>10</v>
      </c>
      <c r="J16">
        <f>BYPL_EOD!AI16+BYPL_EOD!AJ16</f>
        <v>6</v>
      </c>
      <c r="K16">
        <f>MES_EOD!AI16+MES_EOD!AJ16</f>
        <v>2</v>
      </c>
      <c r="L16">
        <f>NDMC_EOD!AI16+NDMC_EOD!AJ16</f>
        <v>7</v>
      </c>
      <c r="M16">
        <f>TPDDL_EOD!AI16+TPDDL_EOD!AJ16</f>
        <v>7</v>
      </c>
      <c r="N16">
        <f t="shared" si="0"/>
        <v>32</v>
      </c>
      <c r="O16" s="154">
        <f t="shared" si="1"/>
        <v>0</v>
      </c>
      <c r="P16">
        <v>10</v>
      </c>
      <c r="Q16">
        <v>6</v>
      </c>
      <c r="R16">
        <v>2</v>
      </c>
      <c r="S16">
        <v>7</v>
      </c>
      <c r="T16">
        <v>7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187</v>
      </c>
      <c r="G17">
        <f t="shared" si="5"/>
        <v>32</v>
      </c>
      <c r="H17" s="154"/>
      <c r="I17">
        <f>BRPL_EOD!AI17+BRPL_EOD!AJ17</f>
        <v>10</v>
      </c>
      <c r="J17">
        <f>BYPL_EOD!AI17+BYPL_EOD!AJ17</f>
        <v>6</v>
      </c>
      <c r="K17">
        <f>MES_EOD!AI17+MES_EOD!AJ17</f>
        <v>2</v>
      </c>
      <c r="L17">
        <f>NDMC_EOD!AI17+NDMC_EOD!AJ17</f>
        <v>7</v>
      </c>
      <c r="M17">
        <f>TPDDL_EOD!AI17+TPDDL_EOD!AJ17</f>
        <v>7</v>
      </c>
      <c r="N17">
        <f t="shared" si="0"/>
        <v>32</v>
      </c>
      <c r="O17" s="154">
        <f t="shared" si="1"/>
        <v>0</v>
      </c>
      <c r="P17">
        <v>10</v>
      </c>
      <c r="Q17">
        <v>6</v>
      </c>
      <c r="R17">
        <v>2</v>
      </c>
      <c r="S17">
        <v>7</v>
      </c>
      <c r="T17">
        <v>7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187</v>
      </c>
      <c r="G18">
        <f t="shared" si="5"/>
        <v>32</v>
      </c>
      <c r="H18" s="154"/>
      <c r="I18">
        <f>BRPL_EOD!AI18+BRPL_EOD!AJ18</f>
        <v>10</v>
      </c>
      <c r="J18">
        <f>BYPL_EOD!AI18+BYPL_EOD!AJ18</f>
        <v>6</v>
      </c>
      <c r="K18">
        <f>MES_EOD!AI18+MES_EOD!AJ18</f>
        <v>2</v>
      </c>
      <c r="L18">
        <f>NDMC_EOD!AI18+NDMC_EOD!AJ18</f>
        <v>7</v>
      </c>
      <c r="M18">
        <f>TPDDL_EOD!AI18+TPDDL_EOD!AJ18</f>
        <v>7</v>
      </c>
      <c r="N18">
        <f t="shared" si="0"/>
        <v>32</v>
      </c>
      <c r="O18" s="154">
        <f t="shared" si="1"/>
        <v>0</v>
      </c>
      <c r="P18">
        <v>10</v>
      </c>
      <c r="Q18">
        <v>6</v>
      </c>
      <c r="R18">
        <v>2</v>
      </c>
      <c r="S18">
        <v>7</v>
      </c>
      <c r="T18">
        <v>7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187</v>
      </c>
      <c r="G19">
        <f t="shared" si="5"/>
        <v>32</v>
      </c>
      <c r="H19" s="154"/>
      <c r="I19">
        <f>BRPL_EOD!AI19+BRPL_EOD!AJ19</f>
        <v>10</v>
      </c>
      <c r="J19">
        <f>BYPL_EOD!AI19+BYPL_EOD!AJ19</f>
        <v>6</v>
      </c>
      <c r="K19">
        <f>MES_EOD!AI19+MES_EOD!AJ19</f>
        <v>2</v>
      </c>
      <c r="L19">
        <f>NDMC_EOD!AI19+NDMC_EOD!AJ19</f>
        <v>7</v>
      </c>
      <c r="M19">
        <f>TPDDL_EOD!AI19+TPDDL_EOD!AJ19</f>
        <v>7</v>
      </c>
      <c r="N19">
        <f t="shared" si="0"/>
        <v>32</v>
      </c>
      <c r="O19" s="154">
        <f t="shared" si="1"/>
        <v>0</v>
      </c>
      <c r="P19">
        <v>10</v>
      </c>
      <c r="Q19">
        <v>6</v>
      </c>
      <c r="R19">
        <v>2</v>
      </c>
      <c r="S19">
        <v>7</v>
      </c>
      <c r="T19">
        <v>7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187</v>
      </c>
      <c r="G20">
        <f t="shared" si="5"/>
        <v>32</v>
      </c>
      <c r="H20" s="154"/>
      <c r="I20">
        <f>BRPL_EOD!AI20+BRPL_EOD!AJ20</f>
        <v>10</v>
      </c>
      <c r="J20">
        <f>BYPL_EOD!AI20+BYPL_EOD!AJ20</f>
        <v>6</v>
      </c>
      <c r="K20">
        <f>MES_EOD!AI20+MES_EOD!AJ20</f>
        <v>2</v>
      </c>
      <c r="L20">
        <f>NDMC_EOD!AI20+NDMC_EOD!AJ20</f>
        <v>7</v>
      </c>
      <c r="M20">
        <f>TPDDL_EOD!AI20+TPDDL_EOD!AJ20</f>
        <v>7</v>
      </c>
      <c r="N20">
        <f t="shared" si="0"/>
        <v>32</v>
      </c>
      <c r="O20" s="154">
        <f t="shared" si="1"/>
        <v>0</v>
      </c>
      <c r="P20">
        <v>10</v>
      </c>
      <c r="Q20">
        <v>6</v>
      </c>
      <c r="R20">
        <v>2</v>
      </c>
      <c r="S20">
        <v>7</v>
      </c>
      <c r="T20">
        <v>7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187</v>
      </c>
      <c r="G21">
        <f t="shared" si="5"/>
        <v>32</v>
      </c>
      <c r="H21" s="154"/>
      <c r="I21">
        <f>BRPL_EOD!AI21+BRPL_EOD!AJ21</f>
        <v>10</v>
      </c>
      <c r="J21">
        <f>BYPL_EOD!AI21+BYPL_EOD!AJ21</f>
        <v>6</v>
      </c>
      <c r="K21">
        <f>MES_EOD!AI21+MES_EOD!AJ21</f>
        <v>2</v>
      </c>
      <c r="L21">
        <f>NDMC_EOD!AI21+NDMC_EOD!AJ21</f>
        <v>7</v>
      </c>
      <c r="M21">
        <f>TPDDL_EOD!AI21+TPDDL_EOD!AJ21</f>
        <v>7</v>
      </c>
      <c r="N21">
        <f t="shared" si="0"/>
        <v>32</v>
      </c>
      <c r="O21" s="154">
        <f t="shared" si="1"/>
        <v>0</v>
      </c>
      <c r="P21">
        <v>10</v>
      </c>
      <c r="Q21">
        <v>6</v>
      </c>
      <c r="R21">
        <v>2</v>
      </c>
      <c r="S21">
        <v>7</v>
      </c>
      <c r="T21">
        <v>7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187</v>
      </c>
      <c r="G22">
        <f t="shared" si="5"/>
        <v>32</v>
      </c>
      <c r="H22" s="154"/>
      <c r="I22">
        <f>BRPL_EOD!AI22+BRPL_EOD!AJ22</f>
        <v>10</v>
      </c>
      <c r="J22">
        <f>BYPL_EOD!AI22+BYPL_EOD!AJ22</f>
        <v>6</v>
      </c>
      <c r="K22">
        <f>MES_EOD!AI22+MES_EOD!AJ22</f>
        <v>2</v>
      </c>
      <c r="L22">
        <f>NDMC_EOD!AI22+NDMC_EOD!AJ22</f>
        <v>7</v>
      </c>
      <c r="M22">
        <f>TPDDL_EOD!AI22+TPDDL_EOD!AJ22</f>
        <v>7</v>
      </c>
      <c r="N22">
        <f t="shared" si="0"/>
        <v>32</v>
      </c>
      <c r="O22" s="154">
        <f t="shared" si="1"/>
        <v>0</v>
      </c>
      <c r="P22">
        <v>10</v>
      </c>
      <c r="Q22">
        <v>6</v>
      </c>
      <c r="R22">
        <v>2</v>
      </c>
      <c r="S22">
        <v>7</v>
      </c>
      <c r="T22">
        <v>7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187</v>
      </c>
      <c r="G23">
        <f t="shared" si="5"/>
        <v>32</v>
      </c>
      <c r="H23" s="154"/>
      <c r="I23">
        <f>BRPL_EOD!AI23+BRPL_EOD!AJ23</f>
        <v>10</v>
      </c>
      <c r="J23">
        <f>BYPL_EOD!AI23+BYPL_EOD!AJ23</f>
        <v>6</v>
      </c>
      <c r="K23">
        <f>MES_EOD!AI23+MES_EOD!AJ23</f>
        <v>2</v>
      </c>
      <c r="L23">
        <f>NDMC_EOD!AI23+NDMC_EOD!AJ23</f>
        <v>7</v>
      </c>
      <c r="M23">
        <f>TPDDL_EOD!AI23+TPDDL_EOD!AJ23</f>
        <v>7</v>
      </c>
      <c r="N23">
        <f t="shared" si="0"/>
        <v>32</v>
      </c>
      <c r="O23" s="154">
        <f t="shared" si="1"/>
        <v>0</v>
      </c>
      <c r="P23">
        <v>10</v>
      </c>
      <c r="Q23">
        <v>6</v>
      </c>
      <c r="R23">
        <v>2</v>
      </c>
      <c r="S23">
        <v>7</v>
      </c>
      <c r="T23">
        <v>7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187</v>
      </c>
      <c r="G24">
        <f t="shared" si="5"/>
        <v>32</v>
      </c>
      <c r="H24" s="154"/>
      <c r="I24">
        <f>BRPL_EOD!AI24+BRPL_EOD!AJ24</f>
        <v>10</v>
      </c>
      <c r="J24">
        <f>BYPL_EOD!AI24+BYPL_EOD!AJ24</f>
        <v>6</v>
      </c>
      <c r="K24">
        <f>MES_EOD!AI24+MES_EOD!AJ24</f>
        <v>2</v>
      </c>
      <c r="L24">
        <f>NDMC_EOD!AI24+NDMC_EOD!AJ24</f>
        <v>7</v>
      </c>
      <c r="M24">
        <f>TPDDL_EOD!AI24+TPDDL_EOD!AJ24</f>
        <v>7</v>
      </c>
      <c r="N24">
        <f t="shared" si="0"/>
        <v>32</v>
      </c>
      <c r="O24" s="154">
        <f t="shared" si="1"/>
        <v>0</v>
      </c>
      <c r="P24">
        <v>10</v>
      </c>
      <c r="Q24">
        <v>6</v>
      </c>
      <c r="R24">
        <v>2</v>
      </c>
      <c r="S24">
        <v>7</v>
      </c>
      <c r="T24">
        <v>7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187</v>
      </c>
      <c r="G25">
        <f t="shared" si="5"/>
        <v>32</v>
      </c>
      <c r="H25" s="154"/>
      <c r="I25">
        <f>BRPL_EOD!AI25+BRPL_EOD!AJ25</f>
        <v>10</v>
      </c>
      <c r="J25">
        <f>BYPL_EOD!AI25+BYPL_EOD!AJ25</f>
        <v>6</v>
      </c>
      <c r="K25">
        <f>MES_EOD!AI25+MES_EOD!AJ25</f>
        <v>2</v>
      </c>
      <c r="L25">
        <f>NDMC_EOD!AI25+NDMC_EOD!AJ25</f>
        <v>7</v>
      </c>
      <c r="M25">
        <f>TPDDL_EOD!AI25+TPDDL_EOD!AJ25</f>
        <v>7</v>
      </c>
      <c r="N25">
        <f t="shared" si="0"/>
        <v>32</v>
      </c>
      <c r="O25" s="154">
        <f t="shared" si="1"/>
        <v>0</v>
      </c>
      <c r="P25">
        <v>10</v>
      </c>
      <c r="Q25">
        <v>6</v>
      </c>
      <c r="R25">
        <v>2</v>
      </c>
      <c r="S25">
        <v>7</v>
      </c>
      <c r="T25">
        <v>7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187</v>
      </c>
      <c r="G26">
        <f t="shared" si="5"/>
        <v>32</v>
      </c>
      <c r="H26" s="154"/>
      <c r="I26">
        <f>BRPL_EOD!AI26+BRPL_EOD!AJ26</f>
        <v>10</v>
      </c>
      <c r="J26">
        <f>BYPL_EOD!AI26+BYPL_EOD!AJ26</f>
        <v>6</v>
      </c>
      <c r="K26">
        <f>MES_EOD!AI26+MES_EOD!AJ26</f>
        <v>2</v>
      </c>
      <c r="L26">
        <f>NDMC_EOD!AI26+NDMC_EOD!AJ26</f>
        <v>7</v>
      </c>
      <c r="M26">
        <f>TPDDL_EOD!AI26+TPDDL_EOD!AJ26</f>
        <v>7</v>
      </c>
      <c r="N26">
        <f t="shared" si="0"/>
        <v>32</v>
      </c>
      <c r="O26" s="154">
        <f t="shared" si="1"/>
        <v>0</v>
      </c>
      <c r="P26">
        <v>10</v>
      </c>
      <c r="Q26">
        <v>6</v>
      </c>
      <c r="R26">
        <v>2</v>
      </c>
      <c r="S26">
        <v>7</v>
      </c>
      <c r="T26">
        <v>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187</v>
      </c>
      <c r="G27">
        <f t="shared" si="5"/>
        <v>32</v>
      </c>
      <c r="H27" s="154"/>
      <c r="I27">
        <f>BRPL_EOD!AI27+BRPL_EOD!AJ27</f>
        <v>10</v>
      </c>
      <c r="J27">
        <f>BYPL_EOD!AI27+BYPL_EOD!AJ27</f>
        <v>6</v>
      </c>
      <c r="K27">
        <f>MES_EOD!AI27+MES_EOD!AJ27</f>
        <v>2</v>
      </c>
      <c r="L27">
        <f>NDMC_EOD!AI27+NDMC_EOD!AJ27</f>
        <v>7</v>
      </c>
      <c r="M27">
        <f>TPDDL_EOD!AI27+TPDDL_EOD!AJ27</f>
        <v>7</v>
      </c>
      <c r="N27">
        <f t="shared" si="0"/>
        <v>32</v>
      </c>
      <c r="O27" s="154">
        <f t="shared" si="1"/>
        <v>0</v>
      </c>
      <c r="P27">
        <v>10</v>
      </c>
      <c r="Q27">
        <v>6</v>
      </c>
      <c r="R27">
        <v>2</v>
      </c>
      <c r="S27">
        <v>7</v>
      </c>
      <c r="T27">
        <v>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187</v>
      </c>
      <c r="G28">
        <f t="shared" si="5"/>
        <v>32</v>
      </c>
      <c r="H28" s="154"/>
      <c r="I28">
        <f>BRPL_EOD!AI28+BRPL_EOD!AJ28</f>
        <v>10</v>
      </c>
      <c r="J28">
        <f>BYPL_EOD!AI28+BYPL_EOD!AJ28</f>
        <v>6</v>
      </c>
      <c r="K28">
        <f>MES_EOD!AI28+MES_EOD!AJ28</f>
        <v>2</v>
      </c>
      <c r="L28">
        <f>NDMC_EOD!AI28+NDMC_EOD!AJ28</f>
        <v>7</v>
      </c>
      <c r="M28">
        <f>TPDDL_EOD!AI28+TPDDL_EOD!AJ28</f>
        <v>7</v>
      </c>
      <c r="N28">
        <f t="shared" si="0"/>
        <v>32</v>
      </c>
      <c r="O28" s="154">
        <f t="shared" si="1"/>
        <v>0</v>
      </c>
      <c r="P28">
        <v>10</v>
      </c>
      <c r="Q28">
        <v>6</v>
      </c>
      <c r="R28">
        <v>2</v>
      </c>
      <c r="S28">
        <v>7</v>
      </c>
      <c r="T28">
        <v>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187</v>
      </c>
      <c r="G29">
        <f t="shared" si="5"/>
        <v>32</v>
      </c>
      <c r="H29" s="154"/>
      <c r="I29">
        <f>BRPL_EOD!AI29+BRPL_EOD!AJ29</f>
        <v>10</v>
      </c>
      <c r="J29">
        <f>BYPL_EOD!AI29+BYPL_EOD!AJ29</f>
        <v>6</v>
      </c>
      <c r="K29">
        <f>MES_EOD!AI29+MES_EOD!AJ29</f>
        <v>2</v>
      </c>
      <c r="L29">
        <f>NDMC_EOD!AI29+NDMC_EOD!AJ29</f>
        <v>7</v>
      </c>
      <c r="M29">
        <f>TPDDL_EOD!AI29+TPDDL_EOD!AJ29</f>
        <v>7</v>
      </c>
      <c r="N29">
        <f t="shared" si="0"/>
        <v>32</v>
      </c>
      <c r="O29" s="154">
        <f t="shared" si="1"/>
        <v>0</v>
      </c>
      <c r="P29">
        <v>10</v>
      </c>
      <c r="Q29">
        <v>6</v>
      </c>
      <c r="R29">
        <v>2</v>
      </c>
      <c r="S29">
        <v>7</v>
      </c>
      <c r="T29">
        <v>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187</v>
      </c>
      <c r="G30">
        <f t="shared" si="5"/>
        <v>32</v>
      </c>
      <c r="H30" s="154"/>
      <c r="I30">
        <f>BRPL_EOD!AI30+BRPL_EOD!AJ30</f>
        <v>10</v>
      </c>
      <c r="J30">
        <f>BYPL_EOD!AI30+BYPL_EOD!AJ30</f>
        <v>6</v>
      </c>
      <c r="K30">
        <f>MES_EOD!AI30+MES_EOD!AJ30</f>
        <v>2</v>
      </c>
      <c r="L30">
        <f>NDMC_EOD!AI30+NDMC_EOD!AJ30</f>
        <v>7</v>
      </c>
      <c r="M30">
        <f>TPDDL_EOD!AI30+TPDDL_EOD!AJ30</f>
        <v>7</v>
      </c>
      <c r="N30">
        <f t="shared" si="0"/>
        <v>32</v>
      </c>
      <c r="O30" s="154">
        <f t="shared" si="1"/>
        <v>0</v>
      </c>
      <c r="P30">
        <v>10</v>
      </c>
      <c r="Q30">
        <v>6</v>
      </c>
      <c r="R30">
        <v>2</v>
      </c>
      <c r="S30">
        <v>7</v>
      </c>
      <c r="T30">
        <v>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187</v>
      </c>
      <c r="G31">
        <f t="shared" si="5"/>
        <v>32</v>
      </c>
      <c r="H31" s="154"/>
      <c r="I31">
        <f>BRPL_EOD!AI31+BRPL_EOD!AJ31</f>
        <v>10</v>
      </c>
      <c r="J31">
        <f>BYPL_EOD!AI31+BYPL_EOD!AJ31</f>
        <v>6</v>
      </c>
      <c r="K31">
        <f>MES_EOD!AI31+MES_EOD!AJ31</f>
        <v>2</v>
      </c>
      <c r="L31">
        <f>NDMC_EOD!AI31+NDMC_EOD!AJ31</f>
        <v>7</v>
      </c>
      <c r="M31">
        <f>TPDDL_EOD!AI31+TPDDL_EOD!AJ31</f>
        <v>7</v>
      </c>
      <c r="N31">
        <f t="shared" si="0"/>
        <v>32</v>
      </c>
      <c r="O31" s="154">
        <f t="shared" si="1"/>
        <v>0</v>
      </c>
      <c r="P31">
        <v>10</v>
      </c>
      <c r="Q31">
        <v>6</v>
      </c>
      <c r="R31">
        <v>2</v>
      </c>
      <c r="S31">
        <v>7</v>
      </c>
      <c r="T31">
        <v>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187</v>
      </c>
      <c r="G32">
        <f t="shared" si="5"/>
        <v>32</v>
      </c>
      <c r="H32" s="154"/>
      <c r="I32">
        <f>BRPL_EOD!AI32+BRPL_EOD!AJ32</f>
        <v>10</v>
      </c>
      <c r="J32">
        <f>BYPL_EOD!AI32+BYPL_EOD!AJ32</f>
        <v>6</v>
      </c>
      <c r="K32">
        <f>MES_EOD!AI32+MES_EOD!AJ32</f>
        <v>2</v>
      </c>
      <c r="L32">
        <f>NDMC_EOD!AI32+NDMC_EOD!AJ32</f>
        <v>7</v>
      </c>
      <c r="M32">
        <f>TPDDL_EOD!AI32+TPDDL_EOD!AJ32</f>
        <v>7</v>
      </c>
      <c r="N32">
        <f t="shared" si="0"/>
        <v>32</v>
      </c>
      <c r="O32" s="154">
        <f t="shared" si="1"/>
        <v>0</v>
      </c>
      <c r="P32">
        <v>10</v>
      </c>
      <c r="Q32">
        <v>6</v>
      </c>
      <c r="R32">
        <v>2</v>
      </c>
      <c r="S32">
        <v>7</v>
      </c>
      <c r="T32">
        <v>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187</v>
      </c>
      <c r="G33">
        <f t="shared" si="5"/>
        <v>32</v>
      </c>
      <c r="H33" s="154"/>
      <c r="I33">
        <f>BRPL_EOD!AI33+BRPL_EOD!AJ33</f>
        <v>10</v>
      </c>
      <c r="J33">
        <f>BYPL_EOD!AI33+BYPL_EOD!AJ33</f>
        <v>6</v>
      </c>
      <c r="K33">
        <f>MES_EOD!AI33+MES_EOD!AJ33</f>
        <v>2</v>
      </c>
      <c r="L33">
        <f>NDMC_EOD!AI33+NDMC_EOD!AJ33</f>
        <v>7</v>
      </c>
      <c r="M33">
        <f>TPDDL_EOD!AI33+TPDDL_EOD!AJ33</f>
        <v>7</v>
      </c>
      <c r="N33">
        <f t="shared" si="0"/>
        <v>32</v>
      </c>
      <c r="O33" s="154">
        <f t="shared" si="1"/>
        <v>0</v>
      </c>
      <c r="P33">
        <v>10</v>
      </c>
      <c r="Q33">
        <v>6</v>
      </c>
      <c r="R33">
        <v>2</v>
      </c>
      <c r="S33">
        <v>7</v>
      </c>
      <c r="T33">
        <v>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187</v>
      </c>
      <c r="G34">
        <f t="shared" si="5"/>
        <v>32</v>
      </c>
      <c r="H34" s="154"/>
      <c r="I34">
        <f>BRPL_EOD!AI34+BRPL_EOD!AJ34</f>
        <v>10</v>
      </c>
      <c r="J34">
        <f>BYPL_EOD!AI34+BYPL_EOD!AJ34</f>
        <v>6</v>
      </c>
      <c r="K34">
        <f>MES_EOD!AI34+MES_EOD!AJ34</f>
        <v>2</v>
      </c>
      <c r="L34">
        <f>NDMC_EOD!AI34+NDMC_EOD!AJ34</f>
        <v>7</v>
      </c>
      <c r="M34">
        <f>TPDDL_EOD!AI34+TPDDL_EOD!AJ34</f>
        <v>7</v>
      </c>
      <c r="N34">
        <f t="shared" si="0"/>
        <v>32</v>
      </c>
      <c r="O34" s="154">
        <f t="shared" si="1"/>
        <v>0</v>
      </c>
      <c r="P34">
        <v>10</v>
      </c>
      <c r="Q34">
        <v>6</v>
      </c>
      <c r="R34">
        <v>2</v>
      </c>
      <c r="S34">
        <v>7</v>
      </c>
      <c r="T34">
        <v>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187</v>
      </c>
      <c r="G35">
        <f t="shared" si="5"/>
        <v>30</v>
      </c>
      <c r="H35" s="154"/>
      <c r="I35">
        <f>BRPL_EOD!AI35+BRPL_EOD!AJ35</f>
        <v>9.3800000000000008</v>
      </c>
      <c r="J35">
        <f>BYPL_EOD!AI35+BYPL_EOD!AJ35</f>
        <v>5.63</v>
      </c>
      <c r="K35">
        <f>MES_EOD!AI35+MES_EOD!AJ35</f>
        <v>1.88</v>
      </c>
      <c r="L35">
        <f>NDMC_EOD!AI35+NDMC_EOD!AJ35</f>
        <v>6.56</v>
      </c>
      <c r="M35">
        <f>TPDDL_EOD!AI35+TPDDL_EOD!AJ35</f>
        <v>6.56</v>
      </c>
      <c r="N35">
        <f t="shared" si="0"/>
        <v>30.009999999999998</v>
      </c>
      <c r="O35" s="154">
        <f t="shared" si="1"/>
        <v>-9.9999999999980105E-3</v>
      </c>
      <c r="P35">
        <v>9.3768743752082653</v>
      </c>
      <c r="Q35">
        <v>5.6281239586804404</v>
      </c>
      <c r="R35">
        <v>1.8793735421526159</v>
      </c>
      <c r="S35">
        <v>6.5578140619793404</v>
      </c>
      <c r="T35">
        <v>6.5578140619793404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187</v>
      </c>
      <c r="G36">
        <f t="shared" si="5"/>
        <v>30</v>
      </c>
      <c r="H36" s="154"/>
      <c r="I36">
        <f>BRPL_EOD!AI36+BRPL_EOD!AJ36</f>
        <v>9.3800000000000008</v>
      </c>
      <c r="J36">
        <f>BYPL_EOD!AI36+BYPL_EOD!AJ36</f>
        <v>5.63</v>
      </c>
      <c r="K36">
        <f>MES_EOD!AI36+MES_EOD!AJ36</f>
        <v>1.88</v>
      </c>
      <c r="L36">
        <f>NDMC_EOD!AI36+NDMC_EOD!AJ36</f>
        <v>6.56</v>
      </c>
      <c r="M36">
        <f>TPDDL_EOD!AI36+TPDDL_EOD!AJ36</f>
        <v>6.56</v>
      </c>
      <c r="N36">
        <f t="shared" si="0"/>
        <v>30.009999999999998</v>
      </c>
      <c r="O36" s="154">
        <f t="shared" si="1"/>
        <v>-9.9999999999980105E-3</v>
      </c>
      <c r="P36">
        <v>9.3768743752082653</v>
      </c>
      <c r="Q36">
        <v>5.6281239586804404</v>
      </c>
      <c r="R36">
        <v>1.8793735421526159</v>
      </c>
      <c r="S36">
        <v>6.5578140619793404</v>
      </c>
      <c r="T36">
        <v>6.5578140619793404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187</v>
      </c>
      <c r="G37">
        <f t="shared" si="5"/>
        <v>30</v>
      </c>
      <c r="H37" s="154"/>
      <c r="I37">
        <f>BRPL_EOD!AI37+BRPL_EOD!AJ37</f>
        <v>9.3800000000000008</v>
      </c>
      <c r="J37">
        <f>BYPL_EOD!AI37+BYPL_EOD!AJ37</f>
        <v>5.63</v>
      </c>
      <c r="K37">
        <f>MES_EOD!AI37+MES_EOD!AJ37</f>
        <v>1.88</v>
      </c>
      <c r="L37">
        <f>NDMC_EOD!AI37+NDMC_EOD!AJ37</f>
        <v>6.56</v>
      </c>
      <c r="M37">
        <f>TPDDL_EOD!AI37+TPDDL_EOD!AJ37</f>
        <v>6.56</v>
      </c>
      <c r="N37">
        <f t="shared" si="0"/>
        <v>30.009999999999998</v>
      </c>
      <c r="O37" s="154">
        <f t="shared" si="1"/>
        <v>-9.9999999999980105E-3</v>
      </c>
      <c r="P37">
        <v>9.3768743752082653</v>
      </c>
      <c r="Q37">
        <v>5.6281239586804404</v>
      </c>
      <c r="R37">
        <v>1.8793735421526159</v>
      </c>
      <c r="S37">
        <v>6.5578140619793404</v>
      </c>
      <c r="T37">
        <v>6.5578140619793404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187</v>
      </c>
      <c r="G38">
        <f t="shared" si="5"/>
        <v>30</v>
      </c>
      <c r="H38" s="154"/>
      <c r="I38">
        <f>BRPL_EOD!AI38+BRPL_EOD!AJ38</f>
        <v>9.3800000000000008</v>
      </c>
      <c r="J38">
        <f>BYPL_EOD!AI38+BYPL_EOD!AJ38</f>
        <v>5.63</v>
      </c>
      <c r="K38">
        <f>MES_EOD!AI38+MES_EOD!AJ38</f>
        <v>1.88</v>
      </c>
      <c r="L38">
        <f>NDMC_EOD!AI38+NDMC_EOD!AJ38</f>
        <v>6.56</v>
      </c>
      <c r="M38">
        <f>TPDDL_EOD!AI38+TPDDL_EOD!AJ38</f>
        <v>6.56</v>
      </c>
      <c r="N38">
        <f t="shared" si="0"/>
        <v>30.009999999999998</v>
      </c>
      <c r="O38" s="154">
        <f t="shared" si="1"/>
        <v>-9.9999999999980105E-3</v>
      </c>
      <c r="P38">
        <v>9.3768743752082653</v>
      </c>
      <c r="Q38">
        <v>5.6281239586804404</v>
      </c>
      <c r="R38">
        <v>1.8793735421526159</v>
      </c>
      <c r="S38">
        <v>6.5578140619793404</v>
      </c>
      <c r="T38">
        <v>6.5578140619793404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187</v>
      </c>
      <c r="G39">
        <f t="shared" si="5"/>
        <v>30</v>
      </c>
      <c r="H39" s="154"/>
      <c r="I39">
        <f>BRPL_EOD!AI39+BRPL_EOD!AJ39</f>
        <v>9.3800000000000008</v>
      </c>
      <c r="J39">
        <f>BYPL_EOD!AI39+BYPL_EOD!AJ39</f>
        <v>5.63</v>
      </c>
      <c r="K39">
        <f>MES_EOD!AI39+MES_EOD!AJ39</f>
        <v>1.88</v>
      </c>
      <c r="L39">
        <f>NDMC_EOD!AI39+NDMC_EOD!AJ39</f>
        <v>6.56</v>
      </c>
      <c r="M39">
        <f>TPDDL_EOD!AI39+TPDDL_EOD!AJ39</f>
        <v>6.56</v>
      </c>
      <c r="N39">
        <f t="shared" si="0"/>
        <v>30.009999999999998</v>
      </c>
      <c r="O39" s="154">
        <f t="shared" si="1"/>
        <v>-9.9999999999980105E-3</v>
      </c>
      <c r="P39">
        <v>9.3768743752082653</v>
      </c>
      <c r="Q39">
        <v>5.6281239586804404</v>
      </c>
      <c r="R39">
        <v>1.8793735421526159</v>
      </c>
      <c r="S39">
        <v>6.5578140619793404</v>
      </c>
      <c r="T39">
        <v>6.5578140619793404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187</v>
      </c>
      <c r="G40">
        <f t="shared" si="5"/>
        <v>30</v>
      </c>
      <c r="H40" s="154"/>
      <c r="I40">
        <f>BRPL_EOD!AI40+BRPL_EOD!AJ40</f>
        <v>9.3800000000000008</v>
      </c>
      <c r="J40">
        <f>BYPL_EOD!AI40+BYPL_EOD!AJ40</f>
        <v>5.63</v>
      </c>
      <c r="K40">
        <f>MES_EOD!AI40+MES_EOD!AJ40</f>
        <v>1.88</v>
      </c>
      <c r="L40">
        <f>NDMC_EOD!AI40+NDMC_EOD!AJ40</f>
        <v>6.56</v>
      </c>
      <c r="M40">
        <f>TPDDL_EOD!AI40+TPDDL_EOD!AJ40</f>
        <v>6.56</v>
      </c>
      <c r="N40">
        <f t="shared" si="0"/>
        <v>30.009999999999998</v>
      </c>
      <c r="O40" s="154">
        <f t="shared" si="1"/>
        <v>-9.9999999999980105E-3</v>
      </c>
      <c r="P40">
        <v>9.3768743752082653</v>
      </c>
      <c r="Q40">
        <v>5.6281239586804404</v>
      </c>
      <c r="R40">
        <v>1.8793735421526159</v>
      </c>
      <c r="S40">
        <v>6.5578140619793404</v>
      </c>
      <c r="T40">
        <v>6.5578140619793404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187</v>
      </c>
      <c r="G41">
        <f t="shared" si="5"/>
        <v>30</v>
      </c>
      <c r="H41" s="154"/>
      <c r="I41">
        <f>BRPL_EOD!AI41+BRPL_EOD!AJ41</f>
        <v>9.3800000000000008</v>
      </c>
      <c r="J41">
        <f>BYPL_EOD!AI41+BYPL_EOD!AJ41</f>
        <v>5.63</v>
      </c>
      <c r="K41">
        <f>MES_EOD!AI41+MES_EOD!AJ41</f>
        <v>1.88</v>
      </c>
      <c r="L41">
        <f>NDMC_EOD!AI41+NDMC_EOD!AJ41</f>
        <v>6.56</v>
      </c>
      <c r="M41">
        <f>TPDDL_EOD!AI41+TPDDL_EOD!AJ41</f>
        <v>6.56</v>
      </c>
      <c r="N41">
        <f t="shared" si="0"/>
        <v>30.009999999999998</v>
      </c>
      <c r="O41" s="154">
        <f t="shared" si="1"/>
        <v>-9.9999999999980105E-3</v>
      </c>
      <c r="P41">
        <v>9.3768743752082653</v>
      </c>
      <c r="Q41">
        <v>5.6281239586804404</v>
      </c>
      <c r="R41">
        <v>1.8793735421526159</v>
      </c>
      <c r="S41">
        <v>6.5578140619793404</v>
      </c>
      <c r="T41">
        <v>6.5578140619793404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187</v>
      </c>
      <c r="G42">
        <f t="shared" si="5"/>
        <v>30</v>
      </c>
      <c r="H42" s="154"/>
      <c r="I42">
        <f>BRPL_EOD!AI42+BRPL_EOD!AJ42</f>
        <v>9.3800000000000008</v>
      </c>
      <c r="J42">
        <f>BYPL_EOD!AI42+BYPL_EOD!AJ42</f>
        <v>5.63</v>
      </c>
      <c r="K42">
        <f>MES_EOD!AI42+MES_EOD!AJ42</f>
        <v>1.88</v>
      </c>
      <c r="L42">
        <f>NDMC_EOD!AI42+NDMC_EOD!AJ42</f>
        <v>6.56</v>
      </c>
      <c r="M42">
        <f>TPDDL_EOD!AI42+TPDDL_EOD!AJ42</f>
        <v>6.56</v>
      </c>
      <c r="N42">
        <f t="shared" si="0"/>
        <v>30.009999999999998</v>
      </c>
      <c r="O42" s="154">
        <f t="shared" si="1"/>
        <v>-9.9999999999980105E-3</v>
      </c>
      <c r="P42">
        <v>9.3768743752082653</v>
      </c>
      <c r="Q42">
        <v>5.6281239586804404</v>
      </c>
      <c r="R42">
        <v>1.8793735421526159</v>
      </c>
      <c r="S42">
        <v>6.5578140619793404</v>
      </c>
      <c r="T42">
        <v>6.5578140619793404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182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182</v>
      </c>
      <c r="G43">
        <f t="shared" si="5"/>
        <v>30</v>
      </c>
      <c r="H43" s="154"/>
      <c r="I43">
        <f>BRPL_EOD!AI43+BRPL_EOD!AJ43</f>
        <v>9.3800000000000008</v>
      </c>
      <c r="J43">
        <f>BYPL_EOD!AI43+BYPL_EOD!AJ43</f>
        <v>5.63</v>
      </c>
      <c r="K43">
        <f>MES_EOD!AI43+MES_EOD!AJ43</f>
        <v>1.88</v>
      </c>
      <c r="L43">
        <f>NDMC_EOD!AI43+NDMC_EOD!AJ43</f>
        <v>6.56</v>
      </c>
      <c r="M43">
        <f>TPDDL_EOD!AI43+TPDDL_EOD!AJ43</f>
        <v>6.56</v>
      </c>
      <c r="N43">
        <f t="shared" si="0"/>
        <v>30.009999999999998</v>
      </c>
      <c r="O43" s="154">
        <f t="shared" si="1"/>
        <v>-9.9999999999980105E-3</v>
      </c>
      <c r="P43">
        <v>9.3768743752082653</v>
      </c>
      <c r="Q43">
        <v>5.6281239586804404</v>
      </c>
      <c r="R43">
        <v>1.8793735421526159</v>
      </c>
      <c r="S43">
        <v>6.5578140619793404</v>
      </c>
      <c r="T43">
        <v>6.5578140619793404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182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182</v>
      </c>
      <c r="G44">
        <f t="shared" si="5"/>
        <v>30</v>
      </c>
      <c r="H44" s="154"/>
      <c r="I44">
        <f>BRPL_EOD!AI44+BRPL_EOD!AJ44</f>
        <v>9.3800000000000008</v>
      </c>
      <c r="J44">
        <f>BYPL_EOD!AI44+BYPL_EOD!AJ44</f>
        <v>5.63</v>
      </c>
      <c r="K44">
        <f>MES_EOD!AI44+MES_EOD!AJ44</f>
        <v>1.88</v>
      </c>
      <c r="L44">
        <f>NDMC_EOD!AI44+NDMC_EOD!AJ44</f>
        <v>6.56</v>
      </c>
      <c r="M44">
        <f>TPDDL_EOD!AI44+TPDDL_EOD!AJ44</f>
        <v>6.56</v>
      </c>
      <c r="N44">
        <f t="shared" si="0"/>
        <v>30.009999999999998</v>
      </c>
      <c r="O44" s="154">
        <f t="shared" si="1"/>
        <v>-9.9999999999980105E-3</v>
      </c>
      <c r="P44">
        <v>9.3768743752082653</v>
      </c>
      <c r="Q44">
        <v>5.6281239586804404</v>
      </c>
      <c r="R44">
        <v>1.8793735421526159</v>
      </c>
      <c r="S44">
        <v>6.5578140619793404</v>
      </c>
      <c r="T44">
        <v>6.5578140619793404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182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182</v>
      </c>
      <c r="G45">
        <f t="shared" si="5"/>
        <v>30</v>
      </c>
      <c r="H45" s="154"/>
      <c r="I45">
        <f>BRPL_EOD!AI45+BRPL_EOD!AJ45</f>
        <v>9.48</v>
      </c>
      <c r="J45">
        <f>BYPL_EOD!AI45+BYPL_EOD!AJ45</f>
        <v>5.34</v>
      </c>
      <c r="K45">
        <f>MES_EOD!AI45+MES_EOD!AJ45</f>
        <v>1.9</v>
      </c>
      <c r="L45">
        <f>NDMC_EOD!AI45+NDMC_EOD!AJ45</f>
        <v>6.64</v>
      </c>
      <c r="M45">
        <f>TPDDL_EOD!AI45+TPDDL_EOD!AJ45</f>
        <v>6.64</v>
      </c>
      <c r="N45">
        <f t="shared" si="0"/>
        <v>30</v>
      </c>
      <c r="O45" s="154">
        <f t="shared" si="1"/>
        <v>0</v>
      </c>
      <c r="P45">
        <v>9.48</v>
      </c>
      <c r="Q45">
        <v>5.34</v>
      </c>
      <c r="R45">
        <v>1.9</v>
      </c>
      <c r="S45">
        <v>6.64</v>
      </c>
      <c r="T45">
        <v>6.64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182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182</v>
      </c>
      <c r="G46">
        <f t="shared" si="5"/>
        <v>30</v>
      </c>
      <c r="H46" s="154"/>
      <c r="I46">
        <f>BRPL_EOD!AI46+BRPL_EOD!AJ46</f>
        <v>9.48</v>
      </c>
      <c r="J46">
        <f>BYPL_EOD!AI46+BYPL_EOD!AJ46</f>
        <v>5.34</v>
      </c>
      <c r="K46">
        <f>MES_EOD!AI46+MES_EOD!AJ46</f>
        <v>1.9</v>
      </c>
      <c r="L46">
        <f>NDMC_EOD!AI46+NDMC_EOD!AJ46</f>
        <v>6.64</v>
      </c>
      <c r="M46">
        <f>TPDDL_EOD!AI46+TPDDL_EOD!AJ46</f>
        <v>6.64</v>
      </c>
      <c r="N46">
        <f t="shared" si="0"/>
        <v>30</v>
      </c>
      <c r="O46" s="154">
        <f t="shared" si="1"/>
        <v>0</v>
      </c>
      <c r="P46">
        <v>9.48</v>
      </c>
      <c r="Q46">
        <v>5.34</v>
      </c>
      <c r="R46">
        <v>1.9</v>
      </c>
      <c r="S46">
        <v>6.64</v>
      </c>
      <c r="T46">
        <v>6.64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182</v>
      </c>
      <c r="G47">
        <f t="shared" si="5"/>
        <v>30</v>
      </c>
      <c r="H47" s="154"/>
      <c r="I47">
        <f>BRPL_EOD!AI47+BRPL_EOD!AJ47</f>
        <v>9.48</v>
      </c>
      <c r="J47">
        <f>BYPL_EOD!AI47+BYPL_EOD!AJ47</f>
        <v>5.34</v>
      </c>
      <c r="K47">
        <f>MES_EOD!AI47+MES_EOD!AJ47</f>
        <v>1.9</v>
      </c>
      <c r="L47">
        <f>NDMC_EOD!AI47+NDMC_EOD!AJ47</f>
        <v>6.64</v>
      </c>
      <c r="M47">
        <f>TPDDL_EOD!AI47+TPDDL_EOD!AJ47</f>
        <v>6.64</v>
      </c>
      <c r="N47">
        <f t="shared" si="0"/>
        <v>30</v>
      </c>
      <c r="O47" s="154">
        <f t="shared" si="1"/>
        <v>0</v>
      </c>
      <c r="P47">
        <v>9.48</v>
      </c>
      <c r="Q47">
        <v>5.34</v>
      </c>
      <c r="R47">
        <v>1.9</v>
      </c>
      <c r="S47">
        <v>6.64</v>
      </c>
      <c r="T47">
        <v>6.64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182</v>
      </c>
      <c r="G48">
        <f t="shared" si="5"/>
        <v>30</v>
      </c>
      <c r="H48" s="154"/>
      <c r="I48">
        <f>BRPL_EOD!AI48+BRPL_EOD!AJ48</f>
        <v>9.48</v>
      </c>
      <c r="J48">
        <f>BYPL_EOD!AI48+BYPL_EOD!AJ48</f>
        <v>5.34</v>
      </c>
      <c r="K48">
        <f>MES_EOD!AI48+MES_EOD!AJ48</f>
        <v>1.9</v>
      </c>
      <c r="L48">
        <f>NDMC_EOD!AI48+NDMC_EOD!AJ48</f>
        <v>6.64</v>
      </c>
      <c r="M48">
        <f>TPDDL_EOD!AI48+TPDDL_EOD!AJ48</f>
        <v>6.64</v>
      </c>
      <c r="N48">
        <f t="shared" si="0"/>
        <v>30</v>
      </c>
      <c r="O48" s="154">
        <f t="shared" si="1"/>
        <v>0</v>
      </c>
      <c r="P48">
        <v>9.48</v>
      </c>
      <c r="Q48">
        <v>5.34</v>
      </c>
      <c r="R48">
        <v>1.9</v>
      </c>
      <c r="S48">
        <v>6.64</v>
      </c>
      <c r="T48">
        <v>6.64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182</v>
      </c>
      <c r="G49">
        <f t="shared" si="5"/>
        <v>30</v>
      </c>
      <c r="H49" s="154"/>
      <c r="I49">
        <f>BRPL_EOD!AI49+BRPL_EOD!AJ49</f>
        <v>9.48</v>
      </c>
      <c r="J49">
        <f>BYPL_EOD!AI49+BYPL_EOD!AJ49</f>
        <v>5.34</v>
      </c>
      <c r="K49">
        <f>MES_EOD!AI49+MES_EOD!AJ49</f>
        <v>1.9</v>
      </c>
      <c r="L49">
        <f>NDMC_EOD!AI49+NDMC_EOD!AJ49</f>
        <v>6.64</v>
      </c>
      <c r="M49">
        <f>TPDDL_EOD!AI49+TPDDL_EOD!AJ49</f>
        <v>6.64</v>
      </c>
      <c r="N49">
        <f t="shared" si="0"/>
        <v>30</v>
      </c>
      <c r="O49" s="154">
        <f t="shared" si="1"/>
        <v>0</v>
      </c>
      <c r="P49">
        <v>9.48</v>
      </c>
      <c r="Q49">
        <v>5.34</v>
      </c>
      <c r="R49">
        <v>1.9</v>
      </c>
      <c r="S49">
        <v>6.64</v>
      </c>
      <c r="T49">
        <v>6.64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182</v>
      </c>
      <c r="G50">
        <f t="shared" si="5"/>
        <v>30</v>
      </c>
      <c r="H50" s="154"/>
      <c r="I50">
        <f>BRPL_EOD!AI50+BRPL_EOD!AJ50</f>
        <v>9.48</v>
      </c>
      <c r="J50">
        <f>BYPL_EOD!AI50+BYPL_EOD!AJ50</f>
        <v>5.34</v>
      </c>
      <c r="K50">
        <f>MES_EOD!AI50+MES_EOD!AJ50</f>
        <v>1.9</v>
      </c>
      <c r="L50">
        <f>NDMC_EOD!AI50+NDMC_EOD!AJ50</f>
        <v>6.64</v>
      </c>
      <c r="M50">
        <f>TPDDL_EOD!AI50+TPDDL_EOD!AJ50</f>
        <v>6.64</v>
      </c>
      <c r="N50">
        <f t="shared" si="0"/>
        <v>30</v>
      </c>
      <c r="O50" s="154">
        <f t="shared" si="1"/>
        <v>0</v>
      </c>
      <c r="P50">
        <v>9.48</v>
      </c>
      <c r="Q50">
        <v>5.34</v>
      </c>
      <c r="R50">
        <v>1.9</v>
      </c>
      <c r="S50">
        <v>6.64</v>
      </c>
      <c r="T50">
        <v>6.64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182</v>
      </c>
      <c r="G51">
        <f t="shared" si="5"/>
        <v>30</v>
      </c>
      <c r="H51" s="154"/>
      <c r="I51">
        <f>BRPL_EOD!AI51+BRPL_EOD!AJ51</f>
        <v>9.48</v>
      </c>
      <c r="J51">
        <f>BYPL_EOD!AI51+BYPL_EOD!AJ51</f>
        <v>5.34</v>
      </c>
      <c r="K51">
        <f>MES_EOD!AI51+MES_EOD!AJ51</f>
        <v>1.9</v>
      </c>
      <c r="L51">
        <f>NDMC_EOD!AI51+NDMC_EOD!AJ51</f>
        <v>6.64</v>
      </c>
      <c r="M51">
        <f>TPDDL_EOD!AI51+TPDDL_EOD!AJ51</f>
        <v>6.64</v>
      </c>
      <c r="N51">
        <f t="shared" si="0"/>
        <v>30</v>
      </c>
      <c r="O51" s="154">
        <f t="shared" si="1"/>
        <v>0</v>
      </c>
      <c r="P51">
        <v>9.48</v>
      </c>
      <c r="Q51">
        <v>5.34</v>
      </c>
      <c r="R51">
        <v>1.9</v>
      </c>
      <c r="S51">
        <v>6.64</v>
      </c>
      <c r="T51">
        <v>6.64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182</v>
      </c>
      <c r="G52">
        <f t="shared" si="5"/>
        <v>30</v>
      </c>
      <c r="H52" s="154"/>
      <c r="I52">
        <f>BRPL_EOD!AI52+BRPL_EOD!AJ52</f>
        <v>9.48</v>
      </c>
      <c r="J52">
        <f>BYPL_EOD!AI52+BYPL_EOD!AJ52</f>
        <v>5.34</v>
      </c>
      <c r="K52">
        <f>MES_EOD!AI52+MES_EOD!AJ52</f>
        <v>1.9</v>
      </c>
      <c r="L52">
        <f>NDMC_EOD!AI52+NDMC_EOD!AJ52</f>
        <v>6.64</v>
      </c>
      <c r="M52">
        <f>TPDDL_EOD!AI52+TPDDL_EOD!AJ52</f>
        <v>6.64</v>
      </c>
      <c r="N52">
        <f t="shared" si="0"/>
        <v>30</v>
      </c>
      <c r="O52" s="154">
        <f t="shared" si="1"/>
        <v>0</v>
      </c>
      <c r="P52">
        <v>9.48</v>
      </c>
      <c r="Q52">
        <v>5.34</v>
      </c>
      <c r="R52">
        <v>1.9</v>
      </c>
      <c r="S52">
        <v>6.64</v>
      </c>
      <c r="T52">
        <v>6.64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182</v>
      </c>
      <c r="G53">
        <f t="shared" si="5"/>
        <v>30</v>
      </c>
      <c r="H53" s="154"/>
      <c r="I53">
        <f>BRPL_EOD!AI53+BRPL_EOD!AJ53</f>
        <v>9.48</v>
      </c>
      <c r="J53">
        <f>BYPL_EOD!AI53+BYPL_EOD!AJ53</f>
        <v>5.34</v>
      </c>
      <c r="K53">
        <f>MES_EOD!AI53+MES_EOD!AJ53</f>
        <v>1.9</v>
      </c>
      <c r="L53">
        <f>NDMC_EOD!AI53+NDMC_EOD!AJ53</f>
        <v>6.64</v>
      </c>
      <c r="M53">
        <f>TPDDL_EOD!AI53+TPDDL_EOD!AJ53</f>
        <v>6.64</v>
      </c>
      <c r="N53">
        <f t="shared" si="0"/>
        <v>30</v>
      </c>
      <c r="O53" s="154">
        <f t="shared" si="1"/>
        <v>0</v>
      </c>
      <c r="P53">
        <v>9.48</v>
      </c>
      <c r="Q53">
        <v>5.34</v>
      </c>
      <c r="R53">
        <v>1.9</v>
      </c>
      <c r="S53">
        <v>6.64</v>
      </c>
      <c r="T53">
        <v>6.64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182</v>
      </c>
      <c r="G54">
        <f t="shared" si="5"/>
        <v>30</v>
      </c>
      <c r="H54" s="154"/>
      <c r="I54">
        <f>BRPL_EOD!AI54+BRPL_EOD!AJ54</f>
        <v>9.48</v>
      </c>
      <c r="J54">
        <f>BYPL_EOD!AI54+BYPL_EOD!AJ54</f>
        <v>5.34</v>
      </c>
      <c r="K54">
        <f>MES_EOD!AI54+MES_EOD!AJ54</f>
        <v>1.9</v>
      </c>
      <c r="L54">
        <f>NDMC_EOD!AI54+NDMC_EOD!AJ54</f>
        <v>6.64</v>
      </c>
      <c r="M54">
        <f>TPDDL_EOD!AI54+TPDDL_EOD!AJ54</f>
        <v>6.64</v>
      </c>
      <c r="N54">
        <f t="shared" si="0"/>
        <v>30</v>
      </c>
      <c r="O54" s="154">
        <f t="shared" si="1"/>
        <v>0</v>
      </c>
      <c r="P54">
        <v>9.48</v>
      </c>
      <c r="Q54">
        <v>5.34</v>
      </c>
      <c r="R54">
        <v>1.9</v>
      </c>
      <c r="S54">
        <v>6.64</v>
      </c>
      <c r="T54">
        <v>6.64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182</v>
      </c>
      <c r="G55">
        <f t="shared" si="5"/>
        <v>30</v>
      </c>
      <c r="H55" s="154"/>
      <c r="I55">
        <f>BRPL_EOD!AI55+BRPL_EOD!AJ55</f>
        <v>9.48</v>
      </c>
      <c r="J55">
        <f>BYPL_EOD!AI55+BYPL_EOD!AJ55</f>
        <v>5.34</v>
      </c>
      <c r="K55">
        <f>MES_EOD!AI55+MES_EOD!AJ55</f>
        <v>1.9</v>
      </c>
      <c r="L55">
        <f>NDMC_EOD!AI55+NDMC_EOD!AJ55</f>
        <v>6.64</v>
      </c>
      <c r="M55">
        <f>TPDDL_EOD!AI55+TPDDL_EOD!AJ55</f>
        <v>6.64</v>
      </c>
      <c r="N55">
        <f t="shared" si="0"/>
        <v>30</v>
      </c>
      <c r="O55" s="154">
        <f t="shared" si="1"/>
        <v>0</v>
      </c>
      <c r="P55">
        <v>9.48</v>
      </c>
      <c r="Q55">
        <v>5.34</v>
      </c>
      <c r="R55">
        <v>1.9</v>
      </c>
      <c r="S55">
        <v>6.64</v>
      </c>
      <c r="T55">
        <v>6.64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182</v>
      </c>
      <c r="G56">
        <f t="shared" si="5"/>
        <v>30</v>
      </c>
      <c r="H56" s="154"/>
      <c r="I56">
        <f>BRPL_EOD!AI56+BRPL_EOD!AJ56</f>
        <v>9.48</v>
      </c>
      <c r="J56">
        <f>BYPL_EOD!AI56+BYPL_EOD!AJ56</f>
        <v>5.34</v>
      </c>
      <c r="K56">
        <f>MES_EOD!AI56+MES_EOD!AJ56</f>
        <v>1.9</v>
      </c>
      <c r="L56">
        <f>NDMC_EOD!AI56+NDMC_EOD!AJ56</f>
        <v>6.64</v>
      </c>
      <c r="M56">
        <f>TPDDL_EOD!AI56+TPDDL_EOD!AJ56</f>
        <v>6.64</v>
      </c>
      <c r="N56">
        <f t="shared" si="0"/>
        <v>30</v>
      </c>
      <c r="O56" s="154">
        <f t="shared" si="1"/>
        <v>0</v>
      </c>
      <c r="P56">
        <v>9.48</v>
      </c>
      <c r="Q56">
        <v>5.34</v>
      </c>
      <c r="R56">
        <v>1.9</v>
      </c>
      <c r="S56">
        <v>6.64</v>
      </c>
      <c r="T56">
        <v>6.64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182</v>
      </c>
      <c r="G57">
        <f t="shared" si="5"/>
        <v>30</v>
      </c>
      <c r="H57" s="154"/>
      <c r="I57">
        <f>BRPL_EOD!AI57+BRPL_EOD!AJ57</f>
        <v>9.48</v>
      </c>
      <c r="J57">
        <f>BYPL_EOD!AI57+BYPL_EOD!AJ57</f>
        <v>5.34</v>
      </c>
      <c r="K57">
        <f>MES_EOD!AI57+MES_EOD!AJ57</f>
        <v>1.9</v>
      </c>
      <c r="L57">
        <f>NDMC_EOD!AI57+NDMC_EOD!AJ57</f>
        <v>6.64</v>
      </c>
      <c r="M57">
        <f>TPDDL_EOD!AI57+TPDDL_EOD!AJ57</f>
        <v>6.64</v>
      </c>
      <c r="N57">
        <f t="shared" si="0"/>
        <v>30</v>
      </c>
      <c r="O57" s="154">
        <f t="shared" si="1"/>
        <v>0</v>
      </c>
      <c r="P57">
        <v>9.48</v>
      </c>
      <c r="Q57">
        <v>5.34</v>
      </c>
      <c r="R57">
        <v>1.9</v>
      </c>
      <c r="S57">
        <v>6.64</v>
      </c>
      <c r="T57">
        <v>6.64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25</v>
      </c>
      <c r="E58">
        <f>PPCL!P58</f>
        <v>0</v>
      </c>
      <c r="F58">
        <f t="shared" si="4"/>
        <v>182</v>
      </c>
      <c r="G58">
        <f t="shared" si="5"/>
        <v>25</v>
      </c>
      <c r="H58" s="154"/>
      <c r="I58">
        <f>BRPL_EOD!AI58+BRPL_EOD!AJ58</f>
        <v>7.9</v>
      </c>
      <c r="J58">
        <f>BYPL_EOD!AI58+BYPL_EOD!AJ58</f>
        <v>4.45</v>
      </c>
      <c r="K58">
        <f>MES_EOD!AI58+MES_EOD!AJ58</f>
        <v>1.58</v>
      </c>
      <c r="L58">
        <f>NDMC_EOD!AI58+NDMC_EOD!AJ58</f>
        <v>5.53</v>
      </c>
      <c r="M58">
        <f>TPDDL_EOD!AI58+TPDDL_EOD!AJ58</f>
        <v>5.53</v>
      </c>
      <c r="N58">
        <f t="shared" si="0"/>
        <v>24.990000000000002</v>
      </c>
      <c r="O58" s="154">
        <f t="shared" si="1"/>
        <v>9.9999999999980105E-3</v>
      </c>
      <c r="P58">
        <v>7.903161264505802</v>
      </c>
      <c r="Q58">
        <v>4.451780712284914</v>
      </c>
      <c r="R58">
        <v>1.5806322529011605</v>
      </c>
      <c r="S58">
        <v>5.5322128851540615</v>
      </c>
      <c r="T58">
        <v>5.5322128851540615</v>
      </c>
      <c r="U58" s="156">
        <f t="shared" si="2"/>
        <v>25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25</v>
      </c>
      <c r="E59">
        <f>PPCL!P59</f>
        <v>0</v>
      </c>
      <c r="F59">
        <f t="shared" si="4"/>
        <v>182</v>
      </c>
      <c r="G59">
        <f t="shared" si="5"/>
        <v>25</v>
      </c>
      <c r="H59" s="154"/>
      <c r="I59">
        <f>BRPL_EOD!AI59+BRPL_EOD!AJ59</f>
        <v>5.43</v>
      </c>
      <c r="J59">
        <f>BYPL_EOD!AI59+BYPL_EOD!AJ59</f>
        <v>10.87</v>
      </c>
      <c r="K59">
        <f>MES_EOD!AI59+MES_EOD!AJ59</f>
        <v>1.0900000000000001</v>
      </c>
      <c r="L59">
        <f>NDMC_EOD!AI59+NDMC_EOD!AJ59</f>
        <v>3.8</v>
      </c>
      <c r="M59">
        <f>TPDDL_EOD!AI59+TPDDL_EOD!AJ59</f>
        <v>3.8</v>
      </c>
      <c r="N59">
        <f t="shared" si="0"/>
        <v>24.99</v>
      </c>
      <c r="O59" s="154">
        <f t="shared" si="1"/>
        <v>1.0000000000001563E-2</v>
      </c>
      <c r="P59">
        <v>5.4321728691476592</v>
      </c>
      <c r="Q59">
        <v>10.874349739895958</v>
      </c>
      <c r="R59">
        <v>1.0904361744697881</v>
      </c>
      <c r="S59">
        <v>3.8015206082432975</v>
      </c>
      <c r="T59">
        <v>3.8015206082432975</v>
      </c>
      <c r="U59" s="156">
        <f t="shared" si="2"/>
        <v>25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25</v>
      </c>
      <c r="E60">
        <f>PPCL!P60</f>
        <v>0</v>
      </c>
      <c r="F60">
        <f t="shared" si="4"/>
        <v>182</v>
      </c>
      <c r="G60">
        <f t="shared" si="5"/>
        <v>25</v>
      </c>
      <c r="H60" s="154"/>
      <c r="I60">
        <f>BRPL_EOD!AI60+BRPL_EOD!AJ60</f>
        <v>5.43</v>
      </c>
      <c r="J60">
        <f>BYPL_EOD!AI60+BYPL_EOD!AJ60</f>
        <v>10.87</v>
      </c>
      <c r="K60">
        <f>MES_EOD!AI60+MES_EOD!AJ60</f>
        <v>1.0900000000000001</v>
      </c>
      <c r="L60">
        <f>NDMC_EOD!AI60+NDMC_EOD!AJ60</f>
        <v>3.8</v>
      </c>
      <c r="M60">
        <f>TPDDL_EOD!AI60+TPDDL_EOD!AJ60</f>
        <v>3.8</v>
      </c>
      <c r="N60">
        <f t="shared" si="0"/>
        <v>24.99</v>
      </c>
      <c r="O60" s="154">
        <f t="shared" si="1"/>
        <v>1.0000000000001563E-2</v>
      </c>
      <c r="P60">
        <v>5.4321728691476592</v>
      </c>
      <c r="Q60">
        <v>10.874349739895958</v>
      </c>
      <c r="R60">
        <v>1.0904361744697881</v>
      </c>
      <c r="S60">
        <v>3.8015206082432975</v>
      </c>
      <c r="T60">
        <v>3.8015206082432975</v>
      </c>
      <c r="U60" s="156">
        <f t="shared" si="2"/>
        <v>25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25</v>
      </c>
      <c r="E61">
        <f>PPCL!P61</f>
        <v>0</v>
      </c>
      <c r="F61">
        <f t="shared" si="4"/>
        <v>182</v>
      </c>
      <c r="G61">
        <f t="shared" si="5"/>
        <v>25</v>
      </c>
      <c r="H61" s="154"/>
      <c r="I61">
        <f>BRPL_EOD!AI61+BRPL_EOD!AJ61</f>
        <v>5.43</v>
      </c>
      <c r="J61">
        <f>BYPL_EOD!AI61+BYPL_EOD!AJ61</f>
        <v>10.87</v>
      </c>
      <c r="K61">
        <f>MES_EOD!AI61+MES_EOD!AJ61</f>
        <v>1.0900000000000001</v>
      </c>
      <c r="L61">
        <f>NDMC_EOD!AI61+NDMC_EOD!AJ61</f>
        <v>3.8</v>
      </c>
      <c r="M61">
        <f>TPDDL_EOD!AI61+TPDDL_EOD!AJ61</f>
        <v>3.8</v>
      </c>
      <c r="N61">
        <f t="shared" si="0"/>
        <v>24.99</v>
      </c>
      <c r="O61" s="154">
        <f t="shared" si="1"/>
        <v>1.0000000000001563E-2</v>
      </c>
      <c r="P61">
        <v>5.4321728691476592</v>
      </c>
      <c r="Q61">
        <v>10.874349739895958</v>
      </c>
      <c r="R61">
        <v>1.0904361744697881</v>
      </c>
      <c r="S61">
        <v>3.8015206082432975</v>
      </c>
      <c r="T61">
        <v>3.8015206082432975</v>
      </c>
      <c r="U61" s="156">
        <f t="shared" si="2"/>
        <v>25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22</v>
      </c>
      <c r="E62">
        <f>PPCL!P62</f>
        <v>0</v>
      </c>
      <c r="F62">
        <f t="shared" si="4"/>
        <v>182</v>
      </c>
      <c r="G62">
        <f t="shared" si="5"/>
        <v>22</v>
      </c>
      <c r="H62" s="154"/>
      <c r="I62">
        <f>BRPL_EOD!AI62+BRPL_EOD!AJ62</f>
        <v>4.78</v>
      </c>
      <c r="J62">
        <f>BYPL_EOD!AI62+BYPL_EOD!AJ62</f>
        <v>9.57</v>
      </c>
      <c r="K62">
        <f>MES_EOD!AI62+MES_EOD!AJ62</f>
        <v>0.96</v>
      </c>
      <c r="L62">
        <f>NDMC_EOD!AI62+NDMC_EOD!AJ62</f>
        <v>3.35</v>
      </c>
      <c r="M62">
        <f>TPDDL_EOD!AI62+TPDDL_EOD!AJ62</f>
        <v>3.35</v>
      </c>
      <c r="N62">
        <f t="shared" si="0"/>
        <v>22.010000000000005</v>
      </c>
      <c r="O62" s="154">
        <f t="shared" si="1"/>
        <v>-1.0000000000005116E-2</v>
      </c>
      <c r="P62">
        <v>4.7778282598818711</v>
      </c>
      <c r="Q62">
        <v>9.5656519763743741</v>
      </c>
      <c r="R62">
        <v>0.95956383462062678</v>
      </c>
      <c r="S62">
        <v>3.3484779645615621</v>
      </c>
      <c r="T62">
        <v>3.3484779645615621</v>
      </c>
      <c r="U62" s="156">
        <f t="shared" si="2"/>
        <v>21.999999999999993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22</v>
      </c>
      <c r="E63">
        <f>PPCL!P63</f>
        <v>0</v>
      </c>
      <c r="F63">
        <f t="shared" si="4"/>
        <v>182</v>
      </c>
      <c r="G63">
        <f t="shared" si="5"/>
        <v>22</v>
      </c>
      <c r="H63" s="154"/>
      <c r="I63">
        <f>BRPL_EOD!AI63+BRPL_EOD!AJ63</f>
        <v>4.78</v>
      </c>
      <c r="J63">
        <f>BYPL_EOD!AI63+BYPL_EOD!AJ63</f>
        <v>9.57</v>
      </c>
      <c r="K63">
        <f>MES_EOD!AI63+MES_EOD!AJ63</f>
        <v>0.96</v>
      </c>
      <c r="L63">
        <f>NDMC_EOD!AI63+NDMC_EOD!AJ63</f>
        <v>3.35</v>
      </c>
      <c r="M63">
        <f>TPDDL_EOD!AI63+TPDDL_EOD!AJ63</f>
        <v>3.35</v>
      </c>
      <c r="N63">
        <f t="shared" si="0"/>
        <v>22.010000000000005</v>
      </c>
      <c r="O63" s="154">
        <f t="shared" si="1"/>
        <v>-1.0000000000005116E-2</v>
      </c>
      <c r="P63">
        <v>4.7778282598818711</v>
      </c>
      <c r="Q63">
        <v>9.5656519763743741</v>
      </c>
      <c r="R63">
        <v>0.95956383462062678</v>
      </c>
      <c r="S63">
        <v>3.3484779645615621</v>
      </c>
      <c r="T63">
        <v>3.3484779645615621</v>
      </c>
      <c r="U63" s="156">
        <f t="shared" si="2"/>
        <v>21.999999999999993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22</v>
      </c>
      <c r="E64">
        <f>PPCL!P64</f>
        <v>0</v>
      </c>
      <c r="F64">
        <f t="shared" si="4"/>
        <v>182</v>
      </c>
      <c r="G64">
        <f t="shared" si="5"/>
        <v>22</v>
      </c>
      <c r="H64" s="154"/>
      <c r="I64">
        <f>BRPL_EOD!AI64+BRPL_EOD!AJ64</f>
        <v>4.78</v>
      </c>
      <c r="J64">
        <f>BYPL_EOD!AI64+BYPL_EOD!AJ64</f>
        <v>9.57</v>
      </c>
      <c r="K64">
        <f>MES_EOD!AI64+MES_EOD!AJ64</f>
        <v>0.96</v>
      </c>
      <c r="L64">
        <f>NDMC_EOD!AI64+NDMC_EOD!AJ64</f>
        <v>3.35</v>
      </c>
      <c r="M64">
        <f>TPDDL_EOD!AI64+TPDDL_EOD!AJ64</f>
        <v>3.35</v>
      </c>
      <c r="N64">
        <f t="shared" si="0"/>
        <v>22.010000000000005</v>
      </c>
      <c r="O64" s="154">
        <f t="shared" si="1"/>
        <v>-1.0000000000005116E-2</v>
      </c>
      <c r="P64">
        <v>4.7778282598818711</v>
      </c>
      <c r="Q64">
        <v>9.5656519763743741</v>
      </c>
      <c r="R64">
        <v>0.95956383462062678</v>
      </c>
      <c r="S64">
        <v>3.3484779645615621</v>
      </c>
      <c r="T64">
        <v>3.3484779645615621</v>
      </c>
      <c r="U64" s="156">
        <f t="shared" si="2"/>
        <v>21.999999999999993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22</v>
      </c>
      <c r="E65">
        <f>PPCL!P65</f>
        <v>0</v>
      </c>
      <c r="F65">
        <f t="shared" si="4"/>
        <v>182</v>
      </c>
      <c r="G65">
        <f t="shared" si="5"/>
        <v>22</v>
      </c>
      <c r="H65" s="154"/>
      <c r="I65">
        <f>BRPL_EOD!AI65+BRPL_EOD!AJ65</f>
        <v>4.78</v>
      </c>
      <c r="J65">
        <f>BYPL_EOD!AI65+BYPL_EOD!AJ65</f>
        <v>9.57</v>
      </c>
      <c r="K65">
        <f>MES_EOD!AI65+MES_EOD!AJ65</f>
        <v>0.96</v>
      </c>
      <c r="L65">
        <f>NDMC_EOD!AI65+NDMC_EOD!AJ65</f>
        <v>3.35</v>
      </c>
      <c r="M65">
        <f>TPDDL_EOD!AI65+TPDDL_EOD!AJ65</f>
        <v>3.35</v>
      </c>
      <c r="N65">
        <f t="shared" si="0"/>
        <v>22.010000000000005</v>
      </c>
      <c r="O65" s="154">
        <f t="shared" si="1"/>
        <v>-1.0000000000005116E-2</v>
      </c>
      <c r="P65">
        <v>4.7778282598818711</v>
      </c>
      <c r="Q65">
        <v>9.5656519763743741</v>
      </c>
      <c r="R65">
        <v>0.95956383462062678</v>
      </c>
      <c r="S65">
        <v>3.3484779645615621</v>
      </c>
      <c r="T65">
        <v>3.3484779645615621</v>
      </c>
      <c r="U65" s="156">
        <f t="shared" si="2"/>
        <v>21.999999999999993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22</v>
      </c>
      <c r="E66">
        <f>PPCL!P66</f>
        <v>0</v>
      </c>
      <c r="F66">
        <f t="shared" si="4"/>
        <v>182</v>
      </c>
      <c r="G66">
        <f t="shared" si="5"/>
        <v>22</v>
      </c>
      <c r="H66" s="154"/>
      <c r="I66">
        <f>BRPL_EOD!AI66+BRPL_EOD!AJ66</f>
        <v>4.78</v>
      </c>
      <c r="J66">
        <f>BYPL_EOD!AI66+BYPL_EOD!AJ66</f>
        <v>9.57</v>
      </c>
      <c r="K66">
        <f>MES_EOD!AI66+MES_EOD!AJ66</f>
        <v>0.96</v>
      </c>
      <c r="L66">
        <f>NDMC_EOD!AI66+NDMC_EOD!AJ66</f>
        <v>3.35</v>
      </c>
      <c r="M66">
        <f>TPDDL_EOD!AI66+TPDDL_EOD!AJ66</f>
        <v>3.35</v>
      </c>
      <c r="N66">
        <f t="shared" si="0"/>
        <v>22.010000000000005</v>
      </c>
      <c r="O66" s="154">
        <f t="shared" si="1"/>
        <v>-1.0000000000005116E-2</v>
      </c>
      <c r="P66">
        <v>4.7778282598818711</v>
      </c>
      <c r="Q66">
        <v>9.5656519763743741</v>
      </c>
      <c r="R66">
        <v>0.95956383462062678</v>
      </c>
      <c r="S66">
        <v>3.3484779645615621</v>
      </c>
      <c r="T66">
        <v>3.3484779645615621</v>
      </c>
      <c r="U66" s="156">
        <f t="shared" si="2"/>
        <v>21.999999999999993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22</v>
      </c>
      <c r="E67">
        <f>PPCL!P67</f>
        <v>0</v>
      </c>
      <c r="F67">
        <f t="shared" si="4"/>
        <v>182</v>
      </c>
      <c r="G67">
        <f t="shared" si="5"/>
        <v>22</v>
      </c>
      <c r="H67" s="154"/>
      <c r="I67">
        <f>BRPL_EOD!AI67+BRPL_EOD!AJ67</f>
        <v>4.78</v>
      </c>
      <c r="J67">
        <f>BYPL_EOD!AI67+BYPL_EOD!AJ67</f>
        <v>9.57</v>
      </c>
      <c r="K67">
        <f>MES_EOD!AI67+MES_EOD!AJ67</f>
        <v>0.96</v>
      </c>
      <c r="L67">
        <f>NDMC_EOD!AI67+NDMC_EOD!AJ67</f>
        <v>3.35</v>
      </c>
      <c r="M67">
        <f>TPDDL_EOD!AI67+TPDDL_EOD!AJ67</f>
        <v>3.35</v>
      </c>
      <c r="N67">
        <f t="shared" ref="N67:N98" si="6">SUM(I67:M67)</f>
        <v>22.010000000000005</v>
      </c>
      <c r="O67" s="154">
        <f t="shared" ref="O67:O98" si="7">G67-N67</f>
        <v>-1.0000000000005116E-2</v>
      </c>
      <c r="P67">
        <v>4.7778282598818711</v>
      </c>
      <c r="Q67">
        <v>9.5656519763743741</v>
      </c>
      <c r="R67">
        <v>0.95956383462062678</v>
      </c>
      <c r="S67">
        <v>3.3484779645615621</v>
      </c>
      <c r="T67">
        <v>3.3484779645615621</v>
      </c>
      <c r="U67" s="156">
        <f t="shared" ref="U67:U98" si="8">SUM(P67:T67)</f>
        <v>21.999999999999993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22</v>
      </c>
      <c r="E68">
        <f>PPCL!P68</f>
        <v>0</v>
      </c>
      <c r="F68">
        <f t="shared" ref="F68:F98" si="10">B68+C68</f>
        <v>182</v>
      </c>
      <c r="G68">
        <f t="shared" ref="G68:G98" si="11">D68+E68</f>
        <v>22</v>
      </c>
      <c r="H68" s="154"/>
      <c r="I68">
        <f>BRPL_EOD!AI68+BRPL_EOD!AJ68</f>
        <v>4.78</v>
      </c>
      <c r="J68">
        <f>BYPL_EOD!AI68+BYPL_EOD!AJ68</f>
        <v>9.57</v>
      </c>
      <c r="K68">
        <f>MES_EOD!AI68+MES_EOD!AJ68</f>
        <v>0.96</v>
      </c>
      <c r="L68">
        <f>NDMC_EOD!AI68+NDMC_EOD!AJ68</f>
        <v>3.35</v>
      </c>
      <c r="M68">
        <f>TPDDL_EOD!AI68+TPDDL_EOD!AJ68</f>
        <v>3.35</v>
      </c>
      <c r="N68">
        <f t="shared" si="6"/>
        <v>22.010000000000005</v>
      </c>
      <c r="O68" s="154">
        <f t="shared" si="7"/>
        <v>-1.0000000000005116E-2</v>
      </c>
      <c r="P68">
        <v>4.7778282598818711</v>
      </c>
      <c r="Q68">
        <v>9.5656519763743741</v>
      </c>
      <c r="R68">
        <v>0.95956383462062678</v>
      </c>
      <c r="S68">
        <v>3.3484779645615621</v>
      </c>
      <c r="T68">
        <v>3.3484779645615621</v>
      </c>
      <c r="U68" s="156">
        <f t="shared" si="8"/>
        <v>21.999999999999993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22</v>
      </c>
      <c r="E69">
        <f>PPCL!P69</f>
        <v>0</v>
      </c>
      <c r="F69">
        <f t="shared" si="10"/>
        <v>182</v>
      </c>
      <c r="G69">
        <f t="shared" si="11"/>
        <v>22</v>
      </c>
      <c r="H69" s="154"/>
      <c r="I69">
        <f>BRPL_EOD!AI69+BRPL_EOD!AJ69</f>
        <v>4.78</v>
      </c>
      <c r="J69">
        <f>BYPL_EOD!AI69+BYPL_EOD!AJ69</f>
        <v>9.57</v>
      </c>
      <c r="K69">
        <f>MES_EOD!AI69+MES_EOD!AJ69</f>
        <v>0.96</v>
      </c>
      <c r="L69">
        <f>NDMC_EOD!AI69+NDMC_EOD!AJ69</f>
        <v>3.35</v>
      </c>
      <c r="M69">
        <f>TPDDL_EOD!AI69+TPDDL_EOD!AJ69</f>
        <v>3.35</v>
      </c>
      <c r="N69">
        <f t="shared" si="6"/>
        <v>22.010000000000005</v>
      </c>
      <c r="O69" s="154">
        <f t="shared" si="7"/>
        <v>-1.0000000000005116E-2</v>
      </c>
      <c r="P69">
        <v>4.7778282598818711</v>
      </c>
      <c r="Q69">
        <v>9.5656519763743741</v>
      </c>
      <c r="R69">
        <v>0.95956383462062678</v>
      </c>
      <c r="S69">
        <v>3.3484779645615621</v>
      </c>
      <c r="T69">
        <v>3.3484779645615621</v>
      </c>
      <c r="U69" s="156">
        <f t="shared" si="8"/>
        <v>21.999999999999993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182</v>
      </c>
      <c r="G70">
        <f t="shared" si="11"/>
        <v>28</v>
      </c>
      <c r="H70" s="154"/>
      <c r="I70">
        <f>BRPL_EOD!AI70+BRPL_EOD!AJ70</f>
        <v>6.09</v>
      </c>
      <c r="J70">
        <f>BYPL_EOD!AI70+BYPL_EOD!AJ70</f>
        <v>12.17</v>
      </c>
      <c r="K70">
        <f>MES_EOD!AI70+MES_EOD!AJ70</f>
        <v>1.22</v>
      </c>
      <c r="L70">
        <f>NDMC_EOD!AI70+NDMC_EOD!AJ70</f>
        <v>4.26</v>
      </c>
      <c r="M70">
        <f>TPDDL_EOD!AI70+TPDDL_EOD!AJ70</f>
        <v>4.26</v>
      </c>
      <c r="N70">
        <f t="shared" si="6"/>
        <v>27.999999999999993</v>
      </c>
      <c r="O70" s="154">
        <f t="shared" si="7"/>
        <v>0</v>
      </c>
      <c r="P70">
        <v>6.0900000000000016</v>
      </c>
      <c r="Q70">
        <v>12.170000000000003</v>
      </c>
      <c r="R70">
        <v>1.2200000000000002</v>
      </c>
      <c r="S70">
        <v>4.2600000000000007</v>
      </c>
      <c r="T70">
        <v>4.2600000000000007</v>
      </c>
      <c r="U70" s="156">
        <f t="shared" si="8"/>
        <v>28.000000000000007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182</v>
      </c>
      <c r="G71">
        <f t="shared" si="11"/>
        <v>28</v>
      </c>
      <c r="H71" s="154"/>
      <c r="I71">
        <f>BRPL_EOD!AI71+BRPL_EOD!AJ71</f>
        <v>6.09</v>
      </c>
      <c r="J71">
        <f>BYPL_EOD!AI71+BYPL_EOD!AJ71</f>
        <v>12.17</v>
      </c>
      <c r="K71">
        <f>MES_EOD!AI71+MES_EOD!AJ71</f>
        <v>1.22</v>
      </c>
      <c r="L71">
        <f>NDMC_EOD!AI71+NDMC_EOD!AJ71</f>
        <v>4.26</v>
      </c>
      <c r="M71">
        <f>TPDDL_EOD!AI71+TPDDL_EOD!AJ71</f>
        <v>4.26</v>
      </c>
      <c r="N71">
        <f t="shared" si="6"/>
        <v>27.999999999999993</v>
      </c>
      <c r="O71" s="154">
        <f t="shared" si="7"/>
        <v>0</v>
      </c>
      <c r="P71">
        <v>6.0900000000000016</v>
      </c>
      <c r="Q71">
        <v>12.170000000000003</v>
      </c>
      <c r="R71">
        <v>1.2200000000000002</v>
      </c>
      <c r="S71">
        <v>4.2600000000000007</v>
      </c>
      <c r="T71">
        <v>4.2600000000000007</v>
      </c>
      <c r="U71" s="156">
        <f t="shared" si="8"/>
        <v>28.000000000000007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182</v>
      </c>
      <c r="G72">
        <f t="shared" si="11"/>
        <v>28</v>
      </c>
      <c r="H72" s="154"/>
      <c r="I72">
        <f>BRPL_EOD!AI72+BRPL_EOD!AJ72</f>
        <v>10</v>
      </c>
      <c r="J72">
        <f>BYPL_EOD!AI72+BYPL_EOD!AJ72</f>
        <v>2</v>
      </c>
      <c r="K72">
        <f>MES_EOD!AI72+MES_EOD!AJ72</f>
        <v>2</v>
      </c>
      <c r="L72">
        <f>NDMC_EOD!AI72+NDMC_EOD!AJ72</f>
        <v>7</v>
      </c>
      <c r="M72">
        <f>TPDDL_EOD!AI72+TPDDL_EOD!AJ72</f>
        <v>7</v>
      </c>
      <c r="N72">
        <f t="shared" si="6"/>
        <v>28</v>
      </c>
      <c r="O72" s="154">
        <f t="shared" si="7"/>
        <v>0</v>
      </c>
      <c r="P72">
        <v>10</v>
      </c>
      <c r="Q72">
        <v>2</v>
      </c>
      <c r="R72">
        <v>2</v>
      </c>
      <c r="S72">
        <v>7</v>
      </c>
      <c r="T72">
        <v>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182</v>
      </c>
      <c r="G73">
        <f t="shared" si="11"/>
        <v>28</v>
      </c>
      <c r="H73" s="154"/>
      <c r="I73">
        <f>BRPL_EOD!AI73+BRPL_EOD!AJ73</f>
        <v>10</v>
      </c>
      <c r="J73">
        <f>BYPL_EOD!AI73+BYPL_EOD!AJ73</f>
        <v>2</v>
      </c>
      <c r="K73">
        <f>MES_EOD!AI73+MES_EOD!AJ73</f>
        <v>2</v>
      </c>
      <c r="L73">
        <f>NDMC_EOD!AI73+NDMC_EOD!AJ73</f>
        <v>7</v>
      </c>
      <c r="M73">
        <f>TPDDL_EOD!AI73+TPDDL_EOD!AJ73</f>
        <v>7</v>
      </c>
      <c r="N73">
        <f t="shared" si="6"/>
        <v>28</v>
      </c>
      <c r="O73" s="154">
        <f t="shared" si="7"/>
        <v>0</v>
      </c>
      <c r="P73">
        <v>10</v>
      </c>
      <c r="Q73">
        <v>2</v>
      </c>
      <c r="R73">
        <v>2</v>
      </c>
      <c r="S73">
        <v>7</v>
      </c>
      <c r="T73">
        <v>7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182</v>
      </c>
      <c r="G74">
        <f t="shared" si="11"/>
        <v>28</v>
      </c>
      <c r="H74" s="154"/>
      <c r="I74">
        <f>BRPL_EOD!AI74+BRPL_EOD!AJ74</f>
        <v>10</v>
      </c>
      <c r="J74">
        <f>BYPL_EOD!AI74+BYPL_EOD!AJ74</f>
        <v>2</v>
      </c>
      <c r="K74">
        <f>MES_EOD!AI74+MES_EOD!AJ74</f>
        <v>2</v>
      </c>
      <c r="L74">
        <f>NDMC_EOD!AI74+NDMC_EOD!AJ74</f>
        <v>7</v>
      </c>
      <c r="M74">
        <f>TPDDL_EOD!AI74+TPDDL_EOD!AJ74</f>
        <v>7</v>
      </c>
      <c r="N74">
        <f t="shared" si="6"/>
        <v>28</v>
      </c>
      <c r="O74" s="154">
        <f t="shared" si="7"/>
        <v>0</v>
      </c>
      <c r="P74">
        <v>10</v>
      </c>
      <c r="Q74">
        <v>2</v>
      </c>
      <c r="R74">
        <v>2</v>
      </c>
      <c r="S74">
        <v>7</v>
      </c>
      <c r="T74">
        <v>7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182</v>
      </c>
      <c r="G75">
        <f t="shared" si="11"/>
        <v>28</v>
      </c>
      <c r="H75" s="154"/>
      <c r="I75">
        <f>BRPL_EOD!AI75+BRPL_EOD!AJ75</f>
        <v>7.57</v>
      </c>
      <c r="J75">
        <f>BYPL_EOD!AI75+BYPL_EOD!AJ75</f>
        <v>8.32</v>
      </c>
      <c r="K75">
        <f>MES_EOD!AI75+MES_EOD!AJ75</f>
        <v>1.51</v>
      </c>
      <c r="L75">
        <f>NDMC_EOD!AI75+NDMC_EOD!AJ75</f>
        <v>5.3</v>
      </c>
      <c r="M75">
        <f>TPDDL_EOD!AI75+TPDDL_EOD!AJ75</f>
        <v>5.3</v>
      </c>
      <c r="N75">
        <f t="shared" si="6"/>
        <v>28.000000000000004</v>
      </c>
      <c r="O75" s="154">
        <f t="shared" si="7"/>
        <v>0</v>
      </c>
      <c r="P75">
        <v>7.5699999999999994</v>
      </c>
      <c r="Q75">
        <v>8.3199999999999985</v>
      </c>
      <c r="R75">
        <v>1.5099999999999998</v>
      </c>
      <c r="S75">
        <v>5.2999999999999989</v>
      </c>
      <c r="T75">
        <v>5.2999999999999989</v>
      </c>
      <c r="U75" s="156">
        <f t="shared" si="8"/>
        <v>27.999999999999993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182</v>
      </c>
      <c r="G76">
        <f t="shared" si="11"/>
        <v>28</v>
      </c>
      <c r="H76" s="154"/>
      <c r="I76">
        <f>BRPL_EOD!AI76+BRPL_EOD!AJ76</f>
        <v>7.57</v>
      </c>
      <c r="J76">
        <f>BYPL_EOD!AI76+BYPL_EOD!AJ76</f>
        <v>8.32</v>
      </c>
      <c r="K76">
        <f>MES_EOD!AI76+MES_EOD!AJ76</f>
        <v>1.51</v>
      </c>
      <c r="L76">
        <f>NDMC_EOD!AI76+NDMC_EOD!AJ76</f>
        <v>5.3</v>
      </c>
      <c r="M76">
        <f>TPDDL_EOD!AI76+TPDDL_EOD!AJ76</f>
        <v>5.3</v>
      </c>
      <c r="N76">
        <f t="shared" si="6"/>
        <v>28.000000000000004</v>
      </c>
      <c r="O76" s="154">
        <f t="shared" si="7"/>
        <v>0</v>
      </c>
      <c r="P76">
        <v>7.5699999999999994</v>
      </c>
      <c r="Q76">
        <v>8.3199999999999985</v>
      </c>
      <c r="R76">
        <v>1.5099999999999998</v>
      </c>
      <c r="S76">
        <v>5.2999999999999989</v>
      </c>
      <c r="T76">
        <v>5.2999999999999989</v>
      </c>
      <c r="U76" s="156">
        <f t="shared" si="8"/>
        <v>27.999999999999993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182</v>
      </c>
      <c r="G77">
        <f t="shared" si="11"/>
        <v>28</v>
      </c>
      <c r="H77" s="154"/>
      <c r="I77">
        <f>BRPL_EOD!AI77+BRPL_EOD!AJ77</f>
        <v>7.57</v>
      </c>
      <c r="J77">
        <f>BYPL_EOD!AI77+BYPL_EOD!AJ77</f>
        <v>8.32</v>
      </c>
      <c r="K77">
        <f>MES_EOD!AI77+MES_EOD!AJ77</f>
        <v>1.51</v>
      </c>
      <c r="L77">
        <f>NDMC_EOD!AI77+NDMC_EOD!AJ77</f>
        <v>5.3</v>
      </c>
      <c r="M77">
        <f>TPDDL_EOD!AI77+TPDDL_EOD!AJ77</f>
        <v>5.3</v>
      </c>
      <c r="N77">
        <f t="shared" si="6"/>
        <v>28.000000000000004</v>
      </c>
      <c r="O77" s="154">
        <f t="shared" si="7"/>
        <v>0</v>
      </c>
      <c r="P77">
        <v>7.5699999999999994</v>
      </c>
      <c r="Q77">
        <v>8.3199999999999985</v>
      </c>
      <c r="R77">
        <v>1.5099999999999998</v>
      </c>
      <c r="S77">
        <v>5.2999999999999989</v>
      </c>
      <c r="T77">
        <v>5.2999999999999989</v>
      </c>
      <c r="U77" s="156">
        <f t="shared" si="8"/>
        <v>27.999999999999993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182</v>
      </c>
      <c r="G78">
        <f t="shared" si="11"/>
        <v>28</v>
      </c>
      <c r="H78" s="154"/>
      <c r="I78">
        <f>BRPL_EOD!AI78+BRPL_EOD!AJ78</f>
        <v>7.57</v>
      </c>
      <c r="J78">
        <f>BYPL_EOD!AI78+BYPL_EOD!AJ78</f>
        <v>8.32</v>
      </c>
      <c r="K78">
        <f>MES_EOD!AI78+MES_EOD!AJ78</f>
        <v>1.51</v>
      </c>
      <c r="L78">
        <f>NDMC_EOD!AI78+NDMC_EOD!AJ78</f>
        <v>5.3</v>
      </c>
      <c r="M78">
        <f>TPDDL_EOD!AI78+TPDDL_EOD!AJ78</f>
        <v>5.3</v>
      </c>
      <c r="N78">
        <f t="shared" si="6"/>
        <v>28.000000000000004</v>
      </c>
      <c r="O78" s="154">
        <f t="shared" si="7"/>
        <v>0</v>
      </c>
      <c r="P78">
        <v>7.5699999999999994</v>
      </c>
      <c r="Q78">
        <v>8.3199999999999985</v>
      </c>
      <c r="R78">
        <v>1.5099999999999998</v>
      </c>
      <c r="S78">
        <v>5.2999999999999989</v>
      </c>
      <c r="T78">
        <v>5.2999999999999989</v>
      </c>
      <c r="U78" s="156">
        <f t="shared" si="8"/>
        <v>27.999999999999993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187</v>
      </c>
      <c r="G79">
        <f t="shared" si="11"/>
        <v>28</v>
      </c>
      <c r="H79" s="154"/>
      <c r="I79">
        <f>BRPL_EOD!AI79+BRPL_EOD!AJ79</f>
        <v>7.57</v>
      </c>
      <c r="J79">
        <f>BYPL_EOD!AI79+BYPL_EOD!AJ79</f>
        <v>8.32</v>
      </c>
      <c r="K79">
        <f>MES_EOD!AI79+MES_EOD!AJ79</f>
        <v>1.51</v>
      </c>
      <c r="L79">
        <f>NDMC_EOD!AI79+NDMC_EOD!AJ79</f>
        <v>5.3</v>
      </c>
      <c r="M79">
        <f>TPDDL_EOD!AI79+TPDDL_EOD!AJ79</f>
        <v>5.3</v>
      </c>
      <c r="N79">
        <f t="shared" si="6"/>
        <v>28.000000000000004</v>
      </c>
      <c r="O79" s="154">
        <f t="shared" si="7"/>
        <v>0</v>
      </c>
      <c r="P79">
        <v>7.5699999999999994</v>
      </c>
      <c r="Q79">
        <v>8.3199999999999985</v>
      </c>
      <c r="R79">
        <v>1.5099999999999998</v>
      </c>
      <c r="S79">
        <v>5.2999999999999989</v>
      </c>
      <c r="T79">
        <v>5.2999999999999989</v>
      </c>
      <c r="U79" s="156">
        <f t="shared" si="8"/>
        <v>27.999999999999993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187</v>
      </c>
      <c r="G80">
        <f t="shared" si="11"/>
        <v>28</v>
      </c>
      <c r="H80" s="154"/>
      <c r="I80">
        <f>BRPL_EOD!AI80+BRPL_EOD!AJ80</f>
        <v>7.57</v>
      </c>
      <c r="J80">
        <f>BYPL_EOD!AI80+BYPL_EOD!AJ80</f>
        <v>8.32</v>
      </c>
      <c r="K80">
        <f>MES_EOD!AI80+MES_EOD!AJ80</f>
        <v>1.51</v>
      </c>
      <c r="L80">
        <f>NDMC_EOD!AI80+NDMC_EOD!AJ80</f>
        <v>5.3</v>
      </c>
      <c r="M80">
        <f>TPDDL_EOD!AI80+TPDDL_EOD!AJ80</f>
        <v>5.3</v>
      </c>
      <c r="N80">
        <f t="shared" si="6"/>
        <v>28.000000000000004</v>
      </c>
      <c r="O80" s="154">
        <f t="shared" si="7"/>
        <v>0</v>
      </c>
      <c r="P80">
        <v>7.5699999999999994</v>
      </c>
      <c r="Q80">
        <v>8.3199999999999985</v>
      </c>
      <c r="R80">
        <v>1.5099999999999998</v>
      </c>
      <c r="S80">
        <v>5.2999999999999989</v>
      </c>
      <c r="T80">
        <v>5.2999999999999989</v>
      </c>
      <c r="U80" s="156">
        <f t="shared" si="8"/>
        <v>27.999999999999993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187</v>
      </c>
      <c r="G81">
        <f t="shared" si="11"/>
        <v>28</v>
      </c>
      <c r="H81" s="154"/>
      <c r="I81">
        <f>BRPL_EOD!AI81+BRPL_EOD!AJ81</f>
        <v>7.57</v>
      </c>
      <c r="J81">
        <f>BYPL_EOD!AI81+BYPL_EOD!AJ81</f>
        <v>8.32</v>
      </c>
      <c r="K81">
        <f>MES_EOD!AI81+MES_EOD!AJ81</f>
        <v>1.51</v>
      </c>
      <c r="L81">
        <f>NDMC_EOD!AI81+NDMC_EOD!AJ81</f>
        <v>5.3</v>
      </c>
      <c r="M81">
        <f>TPDDL_EOD!AI81+TPDDL_EOD!AJ81</f>
        <v>5.3</v>
      </c>
      <c r="N81">
        <f t="shared" si="6"/>
        <v>28.000000000000004</v>
      </c>
      <c r="O81" s="154">
        <f t="shared" si="7"/>
        <v>0</v>
      </c>
      <c r="P81">
        <v>7.5699999999999994</v>
      </c>
      <c r="Q81">
        <v>8.3199999999999985</v>
      </c>
      <c r="R81">
        <v>1.5099999999999998</v>
      </c>
      <c r="S81">
        <v>5.2999999999999989</v>
      </c>
      <c r="T81">
        <v>5.2999999999999989</v>
      </c>
      <c r="U81" s="156">
        <f t="shared" si="8"/>
        <v>27.999999999999993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187</v>
      </c>
      <c r="G82">
        <f t="shared" si="11"/>
        <v>28</v>
      </c>
      <c r="H82" s="154"/>
      <c r="I82">
        <f>BRPL_EOD!AI82+BRPL_EOD!AJ82</f>
        <v>7.57</v>
      </c>
      <c r="J82">
        <f>BYPL_EOD!AI82+BYPL_EOD!AJ82</f>
        <v>8.32</v>
      </c>
      <c r="K82">
        <f>MES_EOD!AI82+MES_EOD!AJ82</f>
        <v>1.51</v>
      </c>
      <c r="L82">
        <f>NDMC_EOD!AI82+NDMC_EOD!AJ82</f>
        <v>5.3</v>
      </c>
      <c r="M82">
        <f>TPDDL_EOD!AI82+TPDDL_EOD!AJ82</f>
        <v>5.3</v>
      </c>
      <c r="N82">
        <f t="shared" si="6"/>
        <v>28.000000000000004</v>
      </c>
      <c r="O82" s="154">
        <f t="shared" si="7"/>
        <v>0</v>
      </c>
      <c r="P82">
        <v>7.5699999999999994</v>
      </c>
      <c r="Q82">
        <v>8.3199999999999985</v>
      </c>
      <c r="R82">
        <v>1.5099999999999998</v>
      </c>
      <c r="S82">
        <v>5.2999999999999989</v>
      </c>
      <c r="T82">
        <v>5.2999999999999989</v>
      </c>
      <c r="U82" s="156">
        <f t="shared" si="8"/>
        <v>27.999999999999993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187</v>
      </c>
      <c r="G83">
        <f t="shared" si="11"/>
        <v>30</v>
      </c>
      <c r="H83" s="154"/>
      <c r="I83">
        <f>BRPL_EOD!AI83+BRPL_EOD!AJ83</f>
        <v>8.11</v>
      </c>
      <c r="J83">
        <f>BYPL_EOD!AI83+BYPL_EOD!AJ83</f>
        <v>8.92</v>
      </c>
      <c r="K83">
        <f>MES_EOD!AI83+MES_EOD!AJ83</f>
        <v>1.62</v>
      </c>
      <c r="L83">
        <f>NDMC_EOD!AI83+NDMC_EOD!AJ83</f>
        <v>5.68</v>
      </c>
      <c r="M83">
        <f>TPDDL_EOD!AI83+TPDDL_EOD!AJ83</f>
        <v>5.68</v>
      </c>
      <c r="N83">
        <f t="shared" si="6"/>
        <v>30.01</v>
      </c>
      <c r="O83" s="154">
        <f t="shared" si="7"/>
        <v>-1.0000000000001563E-2</v>
      </c>
      <c r="P83">
        <v>8.1072975674775059</v>
      </c>
      <c r="Q83">
        <v>8.9170276574475178</v>
      </c>
      <c r="R83">
        <v>1.6194601799400201</v>
      </c>
      <c r="S83">
        <v>5.6781072975674771</v>
      </c>
      <c r="T83">
        <v>5.6781072975674771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187</v>
      </c>
      <c r="G84">
        <f t="shared" si="11"/>
        <v>30</v>
      </c>
      <c r="H84" s="154"/>
      <c r="I84">
        <f>BRPL_EOD!AI84+BRPL_EOD!AJ84</f>
        <v>8.11</v>
      </c>
      <c r="J84">
        <f>BYPL_EOD!AI84+BYPL_EOD!AJ84</f>
        <v>8.92</v>
      </c>
      <c r="K84">
        <f>MES_EOD!AI84+MES_EOD!AJ84</f>
        <v>1.62</v>
      </c>
      <c r="L84">
        <f>NDMC_EOD!AI84+NDMC_EOD!AJ84</f>
        <v>5.68</v>
      </c>
      <c r="M84">
        <f>TPDDL_EOD!AI84+TPDDL_EOD!AJ84</f>
        <v>5.68</v>
      </c>
      <c r="N84">
        <f t="shared" si="6"/>
        <v>30.01</v>
      </c>
      <c r="O84" s="154">
        <f t="shared" si="7"/>
        <v>-1.0000000000001563E-2</v>
      </c>
      <c r="P84">
        <v>8.1072975674775059</v>
      </c>
      <c r="Q84">
        <v>8.9170276574475178</v>
      </c>
      <c r="R84">
        <v>1.6194601799400201</v>
      </c>
      <c r="S84">
        <v>5.6781072975674771</v>
      </c>
      <c r="T84">
        <v>5.6781072975674771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187</v>
      </c>
      <c r="G85">
        <f t="shared" si="11"/>
        <v>30</v>
      </c>
      <c r="H85" s="154"/>
      <c r="I85">
        <f>BRPL_EOD!AI85+BRPL_EOD!AJ85</f>
        <v>8.11</v>
      </c>
      <c r="J85">
        <f>BYPL_EOD!AI85+BYPL_EOD!AJ85</f>
        <v>8.92</v>
      </c>
      <c r="K85">
        <f>MES_EOD!AI85+MES_EOD!AJ85</f>
        <v>1.62</v>
      </c>
      <c r="L85">
        <f>NDMC_EOD!AI85+NDMC_EOD!AJ85</f>
        <v>5.68</v>
      </c>
      <c r="M85">
        <f>TPDDL_EOD!AI85+TPDDL_EOD!AJ85</f>
        <v>5.68</v>
      </c>
      <c r="N85">
        <f t="shared" si="6"/>
        <v>30.01</v>
      </c>
      <c r="O85" s="154">
        <f t="shared" si="7"/>
        <v>-1.0000000000001563E-2</v>
      </c>
      <c r="P85">
        <v>8.1072975674775059</v>
      </c>
      <c r="Q85">
        <v>8.9170276574475178</v>
      </c>
      <c r="R85">
        <v>1.6194601799400201</v>
      </c>
      <c r="S85">
        <v>5.6781072975674771</v>
      </c>
      <c r="T85">
        <v>5.6781072975674771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187</v>
      </c>
      <c r="G86">
        <f t="shared" si="11"/>
        <v>30</v>
      </c>
      <c r="H86" s="154"/>
      <c r="I86">
        <f>BRPL_EOD!AI86+BRPL_EOD!AJ86</f>
        <v>8.11</v>
      </c>
      <c r="J86">
        <f>BYPL_EOD!AI86+BYPL_EOD!AJ86</f>
        <v>8.92</v>
      </c>
      <c r="K86">
        <f>MES_EOD!AI86+MES_EOD!AJ86</f>
        <v>1.62</v>
      </c>
      <c r="L86">
        <f>NDMC_EOD!AI86+NDMC_EOD!AJ86</f>
        <v>5.68</v>
      </c>
      <c r="M86">
        <f>TPDDL_EOD!AI86+TPDDL_EOD!AJ86</f>
        <v>5.68</v>
      </c>
      <c r="N86">
        <f t="shared" si="6"/>
        <v>30.01</v>
      </c>
      <c r="O86" s="154">
        <f t="shared" si="7"/>
        <v>-1.0000000000001563E-2</v>
      </c>
      <c r="P86">
        <v>8.1072975674775059</v>
      </c>
      <c r="Q86">
        <v>8.9170276574475178</v>
      </c>
      <c r="R86">
        <v>1.6194601799400201</v>
      </c>
      <c r="S86">
        <v>5.6781072975674771</v>
      </c>
      <c r="T86">
        <v>5.6781072975674771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187</v>
      </c>
      <c r="G87">
        <f t="shared" si="11"/>
        <v>30</v>
      </c>
      <c r="H87" s="154"/>
      <c r="I87">
        <f>BRPL_EOD!AI87+BRPL_EOD!AJ87</f>
        <v>8.11</v>
      </c>
      <c r="J87">
        <f>BYPL_EOD!AI87+BYPL_EOD!AJ87</f>
        <v>8.92</v>
      </c>
      <c r="K87">
        <f>MES_EOD!AI87+MES_EOD!AJ87</f>
        <v>1.62</v>
      </c>
      <c r="L87">
        <f>NDMC_EOD!AI87+NDMC_EOD!AJ87</f>
        <v>5.68</v>
      </c>
      <c r="M87">
        <f>TPDDL_EOD!AI87+TPDDL_EOD!AJ87</f>
        <v>5.68</v>
      </c>
      <c r="N87">
        <f t="shared" si="6"/>
        <v>30.01</v>
      </c>
      <c r="O87" s="154">
        <f t="shared" si="7"/>
        <v>-1.0000000000001563E-2</v>
      </c>
      <c r="P87">
        <v>8.1072975674775059</v>
      </c>
      <c r="Q87">
        <v>8.9170276574475178</v>
      </c>
      <c r="R87">
        <v>1.6194601799400201</v>
      </c>
      <c r="S87">
        <v>5.6781072975674771</v>
      </c>
      <c r="T87">
        <v>5.6781072975674771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187</v>
      </c>
      <c r="G88">
        <f t="shared" si="11"/>
        <v>30</v>
      </c>
      <c r="H88" s="154"/>
      <c r="I88">
        <f>BRPL_EOD!AI88+BRPL_EOD!AJ88</f>
        <v>8.11</v>
      </c>
      <c r="J88">
        <f>BYPL_EOD!AI88+BYPL_EOD!AJ88</f>
        <v>8.92</v>
      </c>
      <c r="K88">
        <f>MES_EOD!AI88+MES_EOD!AJ88</f>
        <v>1.62</v>
      </c>
      <c r="L88">
        <f>NDMC_EOD!AI88+NDMC_EOD!AJ88</f>
        <v>5.68</v>
      </c>
      <c r="M88">
        <f>TPDDL_EOD!AI88+TPDDL_EOD!AJ88</f>
        <v>5.68</v>
      </c>
      <c r="N88">
        <f t="shared" si="6"/>
        <v>30.01</v>
      </c>
      <c r="O88" s="154">
        <f t="shared" si="7"/>
        <v>-1.0000000000001563E-2</v>
      </c>
      <c r="P88">
        <v>8.1072975674775059</v>
      </c>
      <c r="Q88">
        <v>8.9170276574475178</v>
      </c>
      <c r="R88">
        <v>1.6194601799400201</v>
      </c>
      <c r="S88">
        <v>5.6781072975674771</v>
      </c>
      <c r="T88">
        <v>5.6781072975674771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187</v>
      </c>
      <c r="G89">
        <f t="shared" si="11"/>
        <v>30</v>
      </c>
      <c r="H89" s="154"/>
      <c r="I89">
        <f>BRPL_EOD!AI89+BRPL_EOD!AJ89</f>
        <v>8.11</v>
      </c>
      <c r="J89">
        <f>BYPL_EOD!AI89+BYPL_EOD!AJ89</f>
        <v>8.92</v>
      </c>
      <c r="K89">
        <f>MES_EOD!AI89+MES_EOD!AJ89</f>
        <v>1.62</v>
      </c>
      <c r="L89">
        <f>NDMC_EOD!AI89+NDMC_EOD!AJ89</f>
        <v>5.68</v>
      </c>
      <c r="M89">
        <f>TPDDL_EOD!AI89+TPDDL_EOD!AJ89</f>
        <v>5.68</v>
      </c>
      <c r="N89">
        <f t="shared" si="6"/>
        <v>30.01</v>
      </c>
      <c r="O89" s="154">
        <f t="shared" si="7"/>
        <v>-1.0000000000001563E-2</v>
      </c>
      <c r="P89">
        <v>8.1072975674775059</v>
      </c>
      <c r="Q89">
        <v>8.9170276574475178</v>
      </c>
      <c r="R89">
        <v>1.6194601799400201</v>
      </c>
      <c r="S89">
        <v>5.6781072975674771</v>
      </c>
      <c r="T89">
        <v>5.6781072975674771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187</v>
      </c>
      <c r="G90">
        <f t="shared" si="11"/>
        <v>30</v>
      </c>
      <c r="H90" s="154"/>
      <c r="I90">
        <f>BRPL_EOD!AI90+BRPL_EOD!AJ90</f>
        <v>8.11</v>
      </c>
      <c r="J90">
        <f>BYPL_EOD!AI90+BYPL_EOD!AJ90</f>
        <v>8.92</v>
      </c>
      <c r="K90">
        <f>MES_EOD!AI90+MES_EOD!AJ90</f>
        <v>1.62</v>
      </c>
      <c r="L90">
        <f>NDMC_EOD!AI90+NDMC_EOD!AJ90</f>
        <v>5.68</v>
      </c>
      <c r="M90">
        <f>TPDDL_EOD!AI90+TPDDL_EOD!AJ90</f>
        <v>5.68</v>
      </c>
      <c r="N90">
        <f t="shared" si="6"/>
        <v>30.01</v>
      </c>
      <c r="O90" s="154">
        <f t="shared" si="7"/>
        <v>-1.0000000000001563E-2</v>
      </c>
      <c r="P90">
        <v>8.1072975674775059</v>
      </c>
      <c r="Q90">
        <v>8.9170276574475178</v>
      </c>
      <c r="R90">
        <v>1.6194601799400201</v>
      </c>
      <c r="S90">
        <v>5.6781072975674771</v>
      </c>
      <c r="T90">
        <v>5.6781072975674771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187</v>
      </c>
      <c r="G91">
        <f t="shared" si="11"/>
        <v>30</v>
      </c>
      <c r="H91" s="154"/>
      <c r="I91">
        <f>BRPL_EOD!AI91+BRPL_EOD!AJ91</f>
        <v>8.11</v>
      </c>
      <c r="J91">
        <f>BYPL_EOD!AI91+BYPL_EOD!AJ91</f>
        <v>8.92</v>
      </c>
      <c r="K91">
        <f>MES_EOD!AI91+MES_EOD!AJ91</f>
        <v>1.62</v>
      </c>
      <c r="L91">
        <f>NDMC_EOD!AI91+NDMC_EOD!AJ91</f>
        <v>5.68</v>
      </c>
      <c r="M91">
        <f>TPDDL_EOD!AI91+TPDDL_EOD!AJ91</f>
        <v>5.68</v>
      </c>
      <c r="N91">
        <f t="shared" si="6"/>
        <v>30.01</v>
      </c>
      <c r="O91" s="154">
        <f t="shared" si="7"/>
        <v>-1.0000000000001563E-2</v>
      </c>
      <c r="P91">
        <v>8.1072975674775059</v>
      </c>
      <c r="Q91">
        <v>8.9170276574475178</v>
      </c>
      <c r="R91">
        <v>1.6194601799400201</v>
      </c>
      <c r="S91">
        <v>5.6781072975674771</v>
      </c>
      <c r="T91">
        <v>5.6781072975674771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187</v>
      </c>
      <c r="G92">
        <f t="shared" si="11"/>
        <v>30</v>
      </c>
      <c r="H92" s="154"/>
      <c r="I92">
        <f>BRPL_EOD!AI92+BRPL_EOD!AJ92</f>
        <v>8.11</v>
      </c>
      <c r="J92">
        <f>BYPL_EOD!AI92+BYPL_EOD!AJ92</f>
        <v>8.92</v>
      </c>
      <c r="K92">
        <f>MES_EOD!AI92+MES_EOD!AJ92</f>
        <v>1.62</v>
      </c>
      <c r="L92">
        <f>NDMC_EOD!AI92+NDMC_EOD!AJ92</f>
        <v>5.68</v>
      </c>
      <c r="M92">
        <f>TPDDL_EOD!AI92+TPDDL_EOD!AJ92</f>
        <v>5.68</v>
      </c>
      <c r="N92">
        <f t="shared" si="6"/>
        <v>30.01</v>
      </c>
      <c r="O92" s="154">
        <f t="shared" si="7"/>
        <v>-1.0000000000001563E-2</v>
      </c>
      <c r="P92">
        <v>8.1072975674775059</v>
      </c>
      <c r="Q92">
        <v>8.9170276574475178</v>
      </c>
      <c r="R92">
        <v>1.6194601799400201</v>
      </c>
      <c r="S92">
        <v>5.6781072975674771</v>
      </c>
      <c r="T92">
        <v>5.6781072975674771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187</v>
      </c>
      <c r="G93">
        <f t="shared" si="11"/>
        <v>30</v>
      </c>
      <c r="H93" s="154"/>
      <c r="I93">
        <f>BRPL_EOD!AI93+BRPL_EOD!AJ93</f>
        <v>8.11</v>
      </c>
      <c r="J93">
        <f>BYPL_EOD!AI93+BYPL_EOD!AJ93</f>
        <v>8.92</v>
      </c>
      <c r="K93">
        <f>MES_EOD!AI93+MES_EOD!AJ93</f>
        <v>1.62</v>
      </c>
      <c r="L93">
        <f>NDMC_EOD!AI93+NDMC_EOD!AJ93</f>
        <v>5.68</v>
      </c>
      <c r="M93">
        <f>TPDDL_EOD!AI93+TPDDL_EOD!AJ93</f>
        <v>5.68</v>
      </c>
      <c r="N93">
        <f t="shared" si="6"/>
        <v>30.01</v>
      </c>
      <c r="O93" s="154">
        <f t="shared" si="7"/>
        <v>-1.0000000000001563E-2</v>
      </c>
      <c r="P93">
        <v>8.1072975674775059</v>
      </c>
      <c r="Q93">
        <v>8.9170276574475178</v>
      </c>
      <c r="R93">
        <v>1.6194601799400201</v>
      </c>
      <c r="S93">
        <v>5.6781072975674771</v>
      </c>
      <c r="T93">
        <v>5.6781072975674771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187</v>
      </c>
      <c r="G94">
        <f t="shared" si="11"/>
        <v>30</v>
      </c>
      <c r="H94" s="154"/>
      <c r="I94">
        <f>BRPL_EOD!AI94+BRPL_EOD!AJ94</f>
        <v>8.11</v>
      </c>
      <c r="J94">
        <f>BYPL_EOD!AI94+BYPL_EOD!AJ94</f>
        <v>8.92</v>
      </c>
      <c r="K94">
        <f>MES_EOD!AI94+MES_EOD!AJ94</f>
        <v>1.62</v>
      </c>
      <c r="L94">
        <f>NDMC_EOD!AI94+NDMC_EOD!AJ94</f>
        <v>5.68</v>
      </c>
      <c r="M94">
        <f>TPDDL_EOD!AI94+TPDDL_EOD!AJ94</f>
        <v>5.68</v>
      </c>
      <c r="N94">
        <f t="shared" si="6"/>
        <v>30.01</v>
      </c>
      <c r="O94" s="154">
        <f t="shared" si="7"/>
        <v>-1.0000000000001563E-2</v>
      </c>
      <c r="P94">
        <v>8.1072975674775059</v>
      </c>
      <c r="Q94">
        <v>8.9170276574475178</v>
      </c>
      <c r="R94">
        <v>1.6194601799400201</v>
      </c>
      <c r="S94">
        <v>5.6781072975674771</v>
      </c>
      <c r="T94">
        <v>5.6781072975674771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187</v>
      </c>
      <c r="G95">
        <f t="shared" si="11"/>
        <v>30</v>
      </c>
      <c r="H95" s="154"/>
      <c r="I95">
        <f>BRPL_EOD!AI95+BRPL_EOD!AJ95</f>
        <v>8.11</v>
      </c>
      <c r="J95">
        <f>BYPL_EOD!AI95+BYPL_EOD!AJ95</f>
        <v>8.92</v>
      </c>
      <c r="K95">
        <f>MES_EOD!AI95+MES_EOD!AJ95</f>
        <v>1.62</v>
      </c>
      <c r="L95">
        <f>NDMC_EOD!AI95+NDMC_EOD!AJ95</f>
        <v>5.68</v>
      </c>
      <c r="M95">
        <f>TPDDL_EOD!AI95+TPDDL_EOD!AJ95</f>
        <v>5.68</v>
      </c>
      <c r="N95">
        <f t="shared" si="6"/>
        <v>30.01</v>
      </c>
      <c r="O95" s="154">
        <f t="shared" si="7"/>
        <v>-1.0000000000001563E-2</v>
      </c>
      <c r="P95">
        <v>8.1072975674775059</v>
      </c>
      <c r="Q95">
        <v>8.9170276574475178</v>
      </c>
      <c r="R95">
        <v>1.6194601799400201</v>
      </c>
      <c r="S95">
        <v>5.6781072975674771</v>
      </c>
      <c r="T95">
        <v>5.6781072975674771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187</v>
      </c>
      <c r="G96">
        <f t="shared" si="11"/>
        <v>30</v>
      </c>
      <c r="H96" s="154"/>
      <c r="I96">
        <f>BRPL_EOD!AI96+BRPL_EOD!AJ96</f>
        <v>8.11</v>
      </c>
      <c r="J96">
        <f>BYPL_EOD!AI96+BYPL_EOD!AJ96</f>
        <v>8.92</v>
      </c>
      <c r="K96">
        <f>MES_EOD!AI96+MES_EOD!AJ96</f>
        <v>1.62</v>
      </c>
      <c r="L96">
        <f>NDMC_EOD!AI96+NDMC_EOD!AJ96</f>
        <v>5.68</v>
      </c>
      <c r="M96">
        <f>TPDDL_EOD!AI96+TPDDL_EOD!AJ96</f>
        <v>5.68</v>
      </c>
      <c r="N96">
        <f t="shared" si="6"/>
        <v>30.01</v>
      </c>
      <c r="O96" s="154">
        <f t="shared" si="7"/>
        <v>-1.0000000000001563E-2</v>
      </c>
      <c r="P96">
        <v>8.1072975674775059</v>
      </c>
      <c r="Q96">
        <v>8.9170276574475178</v>
      </c>
      <c r="R96">
        <v>1.6194601799400201</v>
      </c>
      <c r="S96">
        <v>5.6781072975674771</v>
      </c>
      <c r="T96">
        <v>5.6781072975674771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187</v>
      </c>
      <c r="G97">
        <f t="shared" si="11"/>
        <v>30</v>
      </c>
      <c r="H97" s="154"/>
      <c r="I97">
        <f>BRPL_EOD!AI97+BRPL_EOD!AJ97</f>
        <v>8.11</v>
      </c>
      <c r="J97">
        <f>BYPL_EOD!AI97+BYPL_EOD!AJ97</f>
        <v>8.92</v>
      </c>
      <c r="K97">
        <f>MES_EOD!AI97+MES_EOD!AJ97</f>
        <v>1.62</v>
      </c>
      <c r="L97">
        <f>NDMC_EOD!AI97+NDMC_EOD!AJ97</f>
        <v>5.68</v>
      </c>
      <c r="M97">
        <f>TPDDL_EOD!AI97+TPDDL_EOD!AJ97</f>
        <v>5.68</v>
      </c>
      <c r="N97">
        <f t="shared" si="6"/>
        <v>30.01</v>
      </c>
      <c r="O97" s="154">
        <f t="shared" si="7"/>
        <v>-1.0000000000001563E-2</v>
      </c>
      <c r="P97">
        <v>8.1072975674775059</v>
      </c>
      <c r="Q97">
        <v>8.9170276574475178</v>
      </c>
      <c r="R97">
        <v>1.6194601799400201</v>
      </c>
      <c r="S97">
        <v>5.6781072975674771</v>
      </c>
      <c r="T97">
        <v>5.6781072975674771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187</v>
      </c>
      <c r="G98">
        <f t="shared" si="11"/>
        <v>30</v>
      </c>
      <c r="H98" s="154"/>
      <c r="I98">
        <f>BRPL_EOD!AI98+BRPL_EOD!AJ98</f>
        <v>8.11</v>
      </c>
      <c r="J98">
        <f>BYPL_EOD!AI98+BYPL_EOD!AJ98</f>
        <v>8.92</v>
      </c>
      <c r="K98">
        <f>MES_EOD!AI98+MES_EOD!AJ98</f>
        <v>1.62</v>
      </c>
      <c r="L98">
        <f>NDMC_EOD!AI98+NDMC_EOD!AJ98</f>
        <v>5.68</v>
      </c>
      <c r="M98">
        <f>TPDDL_EOD!AI98+TPDDL_EOD!AJ98</f>
        <v>5.68</v>
      </c>
      <c r="N98">
        <f t="shared" si="6"/>
        <v>30.01</v>
      </c>
      <c r="O98" s="154">
        <f t="shared" si="7"/>
        <v>-1.0000000000001563E-2</v>
      </c>
      <c r="P98">
        <v>8.1072975674775059</v>
      </c>
      <c r="Q98">
        <v>8.9170276574475178</v>
      </c>
      <c r="R98">
        <v>1.6194601799400201</v>
      </c>
      <c r="S98">
        <v>5.6781072975674771</v>
      </c>
      <c r="T98">
        <v>5.6781072975674771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4.4429999999999996</v>
      </c>
      <c r="C99" s="156">
        <f t="shared" ref="C99:U99" si="12">SUM(C3:C98)/4000</f>
        <v>0</v>
      </c>
      <c r="D99" s="156">
        <f t="shared" si="12"/>
        <v>0.70250000000000001</v>
      </c>
      <c r="E99" s="156">
        <f t="shared" si="12"/>
        <v>0</v>
      </c>
      <c r="F99" s="156">
        <f t="shared" si="12"/>
        <v>4.4429999999999996</v>
      </c>
      <c r="G99" s="156">
        <f t="shared" si="12"/>
        <v>0.70250000000000001</v>
      </c>
      <c r="H99" s="156"/>
      <c r="I99" s="156">
        <f t="shared" si="12"/>
        <v>0.20184250000000012</v>
      </c>
      <c r="J99" s="156">
        <f t="shared" si="12"/>
        <v>0.17774499999999979</v>
      </c>
      <c r="K99" s="156">
        <f t="shared" si="12"/>
        <v>4.0387500000000007E-2</v>
      </c>
      <c r="L99" s="156">
        <f t="shared" si="12"/>
        <v>0.14130749999999992</v>
      </c>
      <c r="M99" s="156">
        <f t="shared" si="12"/>
        <v>0.14130749999999992</v>
      </c>
      <c r="N99" s="156">
        <f t="shared" si="12"/>
        <v>0.70259000000000082</v>
      </c>
      <c r="O99" s="156">
        <f t="shared" si="12"/>
        <v>-9.0000000000007853E-5</v>
      </c>
      <c r="P99" s="156">
        <f t="shared" si="12"/>
        <v>0.20181726425849425</v>
      </c>
      <c r="Q99" s="156">
        <f t="shared" si="12"/>
        <v>0.17772061790025387</v>
      </c>
      <c r="R99" s="156">
        <f t="shared" si="12"/>
        <v>4.0382447751689386E-2</v>
      </c>
      <c r="S99" s="156">
        <f t="shared" si="12"/>
        <v>0.14128983504478143</v>
      </c>
      <c r="T99" s="156">
        <f t="shared" si="12"/>
        <v>0.14128983504478143</v>
      </c>
      <c r="U99" s="156">
        <f t="shared" si="12"/>
        <v>0.70250000000000001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34.79</v>
      </c>
      <c r="E3">
        <f>GT!N3</f>
        <v>0</v>
      </c>
      <c r="F3">
        <f>B3+C3</f>
        <v>84</v>
      </c>
      <c r="G3">
        <f>D3+E3-X3</f>
        <v>34.79</v>
      </c>
      <c r="H3" s="154"/>
      <c r="I3">
        <f>BRPL_EOD!AC3+BRPL_EOD!AD3</f>
        <v>7.93</v>
      </c>
      <c r="J3">
        <f>BYPL_EOD!AC3+BYPL_EOD!AD3</f>
        <v>15.16</v>
      </c>
      <c r="K3">
        <f>MES_EOD!AC3+MES_EOD!AD3</f>
        <v>0</v>
      </c>
      <c r="L3">
        <f>NDMC_EOD!AC3+NDMC_EOD!AD3</f>
        <v>1.65</v>
      </c>
      <c r="M3">
        <f>TPDDL_EOD!AC3+TPDDL_EOD!AD3</f>
        <v>9.52</v>
      </c>
      <c r="N3">
        <f t="shared" ref="N3:N66" si="0">SUM(I3:M3)</f>
        <v>34.26</v>
      </c>
      <c r="O3" s="154">
        <f t="shared" ref="O3:O66" si="1">G3-N3</f>
        <v>0.53000000000000114</v>
      </c>
      <c r="P3">
        <v>8.0526765907764162</v>
      </c>
      <c r="Q3">
        <v>15.394524226503211</v>
      </c>
      <c r="R3">
        <v>0</v>
      </c>
      <c r="S3">
        <v>1.6755253940455341</v>
      </c>
      <c r="T3">
        <v>9.667273788674839</v>
      </c>
      <c r="U3" s="156">
        <f t="shared" ref="U3:U66" si="2">SUM(P3:T3)</f>
        <v>34.79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34.79</v>
      </c>
      <c r="E4">
        <f>GT!N4</f>
        <v>0</v>
      </c>
      <c r="F4">
        <f t="shared" ref="F4:F67" si="4">B4+C4</f>
        <v>84</v>
      </c>
      <c r="G4">
        <f t="shared" ref="G4:G67" si="5">D4+E4-X4</f>
        <v>34.79</v>
      </c>
      <c r="H4" s="154"/>
      <c r="I4">
        <f>BRPL_EOD!AC4+BRPL_EOD!AD4</f>
        <v>7.93</v>
      </c>
      <c r="J4">
        <f>BYPL_EOD!AC4+BYPL_EOD!AD4</f>
        <v>15.16</v>
      </c>
      <c r="K4">
        <f>MES_EOD!AC4+MES_EOD!AD4</f>
        <v>0</v>
      </c>
      <c r="L4">
        <f>NDMC_EOD!AC4+NDMC_EOD!AD4</f>
        <v>1.65</v>
      </c>
      <c r="M4">
        <f>TPDDL_EOD!AC4+TPDDL_EOD!AD4</f>
        <v>9.52</v>
      </c>
      <c r="N4">
        <f t="shared" si="0"/>
        <v>34.26</v>
      </c>
      <c r="O4" s="154">
        <f t="shared" si="1"/>
        <v>0.53000000000000114</v>
      </c>
      <c r="P4">
        <v>8.0526765907764162</v>
      </c>
      <c r="Q4">
        <v>15.394524226503211</v>
      </c>
      <c r="R4">
        <v>0</v>
      </c>
      <c r="S4">
        <v>1.6755253940455341</v>
      </c>
      <c r="T4">
        <v>9.667273788674839</v>
      </c>
      <c r="U4" s="156">
        <f t="shared" si="2"/>
        <v>34.79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7.93</v>
      </c>
      <c r="J5">
        <f>BYPL_EOD!AC5+BYPL_EOD!AD5</f>
        <v>15.16</v>
      </c>
      <c r="K5">
        <f>MES_EOD!AC5+MES_EOD!AD5</f>
        <v>0</v>
      </c>
      <c r="L5">
        <f>NDMC_EOD!AC5+NDMC_EOD!AD5</f>
        <v>1.65</v>
      </c>
      <c r="M5">
        <f>TPDDL_EOD!AC5+TPDDL_EOD!AD5</f>
        <v>9.52</v>
      </c>
      <c r="N5">
        <f t="shared" si="0"/>
        <v>34.26</v>
      </c>
      <c r="O5" s="154">
        <f t="shared" si="1"/>
        <v>0.34000000000000341</v>
      </c>
      <c r="P5">
        <v>8.0086981903093992</v>
      </c>
      <c r="Q5">
        <v>15.310449503794514</v>
      </c>
      <c r="R5">
        <v>0</v>
      </c>
      <c r="S5">
        <v>1.6663747810858145</v>
      </c>
      <c r="T5">
        <v>9.6144775248102743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7.93</v>
      </c>
      <c r="J6">
        <f>BYPL_EOD!AC6+BYPL_EOD!AD6</f>
        <v>15.16</v>
      </c>
      <c r="K6">
        <f>MES_EOD!AC6+MES_EOD!AD6</f>
        <v>0</v>
      </c>
      <c r="L6">
        <f>NDMC_EOD!AC6+NDMC_EOD!AD6</f>
        <v>1.65</v>
      </c>
      <c r="M6">
        <f>TPDDL_EOD!AC6+TPDDL_EOD!AD6</f>
        <v>9.52</v>
      </c>
      <c r="N6">
        <f t="shared" si="0"/>
        <v>34.26</v>
      </c>
      <c r="O6" s="154">
        <f t="shared" si="1"/>
        <v>0.34000000000000341</v>
      </c>
      <c r="P6">
        <v>8.0086981903093992</v>
      </c>
      <c r="Q6">
        <v>15.310449503794514</v>
      </c>
      <c r="R6">
        <v>0</v>
      </c>
      <c r="S6">
        <v>1.6663747810858145</v>
      </c>
      <c r="T6">
        <v>9.6144775248102743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7.93</v>
      </c>
      <c r="J7">
        <f>BYPL_EOD!AC7+BYPL_EOD!AD7</f>
        <v>15.16</v>
      </c>
      <c r="K7">
        <f>MES_EOD!AC7+MES_EOD!AD7</f>
        <v>0</v>
      </c>
      <c r="L7">
        <f>NDMC_EOD!AC7+NDMC_EOD!AD7</f>
        <v>1.65</v>
      </c>
      <c r="M7">
        <f>TPDDL_EOD!AC7+TPDDL_EOD!AD7</f>
        <v>9.52</v>
      </c>
      <c r="N7">
        <f t="shared" si="0"/>
        <v>34.26</v>
      </c>
      <c r="O7" s="154">
        <f t="shared" si="1"/>
        <v>0.34000000000000341</v>
      </c>
      <c r="P7">
        <v>8.0086981903093992</v>
      </c>
      <c r="Q7">
        <v>15.310449503794514</v>
      </c>
      <c r="R7">
        <v>0</v>
      </c>
      <c r="S7">
        <v>1.6663747810858145</v>
      </c>
      <c r="T7">
        <v>9.6144775248102743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7.93</v>
      </c>
      <c r="J8">
        <f>BYPL_EOD!AC8+BYPL_EOD!AD8</f>
        <v>15.16</v>
      </c>
      <c r="K8">
        <f>MES_EOD!AC8+MES_EOD!AD8</f>
        <v>0</v>
      </c>
      <c r="L8">
        <f>NDMC_EOD!AC8+NDMC_EOD!AD8</f>
        <v>1.65</v>
      </c>
      <c r="M8">
        <f>TPDDL_EOD!AC8+TPDDL_EOD!AD8</f>
        <v>9.52</v>
      </c>
      <c r="N8">
        <f t="shared" si="0"/>
        <v>34.26</v>
      </c>
      <c r="O8" s="154">
        <f t="shared" si="1"/>
        <v>0.34000000000000341</v>
      </c>
      <c r="P8">
        <v>8.0086981903093992</v>
      </c>
      <c r="Q8">
        <v>15.310449503794514</v>
      </c>
      <c r="R8">
        <v>0</v>
      </c>
      <c r="S8">
        <v>1.6663747810858145</v>
      </c>
      <c r="T8">
        <v>9.6144775248102743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12.27</v>
      </c>
      <c r="J24">
        <f>BYPL_EOD!AC24+BYPL_EOD!AD24</f>
        <v>6.72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12.466646507408527</v>
      </c>
      <c r="Q24">
        <v>6.8276988206833984</v>
      </c>
      <c r="R24">
        <v>0</v>
      </c>
      <c r="S24">
        <v>2.1133353492591476</v>
      </c>
      <c r="T24">
        <v>12.192319322648927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12.466646507408527</v>
      </c>
      <c r="Q25">
        <v>6.8276988206833984</v>
      </c>
      <c r="R25">
        <v>0</v>
      </c>
      <c r="S25">
        <v>2.1133353492591476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7.07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7.1799823891987087</v>
      </c>
      <c r="R26">
        <v>0</v>
      </c>
      <c r="S26">
        <v>2.1123569122395072</v>
      </c>
      <c r="T26">
        <v>12.186674493689463</v>
      </c>
      <c r="U26" s="156">
        <f t="shared" si="2"/>
        <v>34.599999999999994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12.27</v>
      </c>
      <c r="J28">
        <f>BYPL_EOD!AC28+BYPL_EOD!AD28</f>
        <v>6.72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33.07</v>
      </c>
      <c r="O28" s="154">
        <f t="shared" si="1"/>
        <v>0.53000000000000114</v>
      </c>
      <c r="P28">
        <v>12.466646507408527</v>
      </c>
      <c r="Q28">
        <v>6.8276988206833984</v>
      </c>
      <c r="R28">
        <v>0</v>
      </c>
      <c r="S28">
        <v>2.1133353492591476</v>
      </c>
      <c r="T28">
        <v>12.192319322648927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12.27</v>
      </c>
      <c r="J29">
        <f>BYPL_EOD!AC29+BYPL_EOD!AD29</f>
        <v>6.72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33.07</v>
      </c>
      <c r="O29" s="154">
        <f t="shared" si="1"/>
        <v>0.53000000000000114</v>
      </c>
      <c r="P29">
        <v>12.466646507408527</v>
      </c>
      <c r="Q29">
        <v>6.8276988206833984</v>
      </c>
      <c r="R29">
        <v>0</v>
      </c>
      <c r="S29">
        <v>2.1133353492591476</v>
      </c>
      <c r="T29">
        <v>12.192319322648927</v>
      </c>
      <c r="U29" s="156">
        <f t="shared" si="2"/>
        <v>33.6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54"/>
      <c r="I30">
        <f>BRPL_EOD!AC30+BRPL_EOD!AD30</f>
        <v>12.27</v>
      </c>
      <c r="J30">
        <f>BYPL_EOD!AC30+BYPL_EOD!AD30</f>
        <v>6.72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33.07</v>
      </c>
      <c r="O30" s="154">
        <f t="shared" si="1"/>
        <v>0.53000000000000114</v>
      </c>
      <c r="P30">
        <v>12.466646507408527</v>
      </c>
      <c r="Q30">
        <v>6.8276988206833984</v>
      </c>
      <c r="R30">
        <v>0</v>
      </c>
      <c r="S30">
        <v>2.1133353492591476</v>
      </c>
      <c r="T30">
        <v>12.192319322648927</v>
      </c>
      <c r="U30" s="156">
        <f t="shared" si="2"/>
        <v>33.6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12.27</v>
      </c>
      <c r="J31">
        <f>BYPL_EOD!AC31+BYPL_EOD!AD31</f>
        <v>6.72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33.07</v>
      </c>
      <c r="O31" s="154">
        <f t="shared" si="1"/>
        <v>0.53000000000000114</v>
      </c>
      <c r="P31">
        <v>12.466646507408527</v>
      </c>
      <c r="Q31">
        <v>6.8276988206833984</v>
      </c>
      <c r="R31">
        <v>0</v>
      </c>
      <c r="S31">
        <v>2.1133353492591476</v>
      </c>
      <c r="T31">
        <v>12.192319322648927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11.63</v>
      </c>
      <c r="J32">
        <f>BYPL_EOD!AC32+BYPL_EOD!AD32</f>
        <v>6.37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32.08</v>
      </c>
      <c r="O32" s="154">
        <f t="shared" si="1"/>
        <v>0.52000000000000313</v>
      </c>
      <c r="P32">
        <v>11.818516209476311</v>
      </c>
      <c r="Q32">
        <v>6.4732543640897759</v>
      </c>
      <c r="R32">
        <v>0</v>
      </c>
      <c r="S32">
        <v>2.1137157107231923</v>
      </c>
      <c r="T32">
        <v>12.194513715710725</v>
      </c>
      <c r="U32" s="156">
        <f t="shared" si="2"/>
        <v>32.6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54"/>
      <c r="I33">
        <f>BRPL_EOD!AC33+BRPL_EOD!AD33</f>
        <v>11.63</v>
      </c>
      <c r="J33">
        <f>BYPL_EOD!AC33+BYPL_EOD!AD33</f>
        <v>6.37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32.08</v>
      </c>
      <c r="O33" s="154">
        <f t="shared" si="1"/>
        <v>0.52000000000000313</v>
      </c>
      <c r="P33">
        <v>11.818516209476311</v>
      </c>
      <c r="Q33">
        <v>6.4732543640897759</v>
      </c>
      <c r="R33">
        <v>0</v>
      </c>
      <c r="S33">
        <v>2.1137157107231923</v>
      </c>
      <c r="T33">
        <v>12.194513715710725</v>
      </c>
      <c r="U33" s="156">
        <f t="shared" si="2"/>
        <v>32.6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54"/>
      <c r="I34">
        <f>BRPL_EOD!AC34+BRPL_EOD!AD34</f>
        <v>11.63</v>
      </c>
      <c r="J34">
        <f>BYPL_EOD!AC34+BYPL_EOD!AD34</f>
        <v>6.37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32.08</v>
      </c>
      <c r="O34" s="154">
        <f t="shared" si="1"/>
        <v>0.52000000000000313</v>
      </c>
      <c r="P34">
        <v>11.818516209476311</v>
      </c>
      <c r="Q34">
        <v>6.4732543640897759</v>
      </c>
      <c r="R34">
        <v>0</v>
      </c>
      <c r="S34">
        <v>2.1137157107231923</v>
      </c>
      <c r="T34">
        <v>12.194513715710725</v>
      </c>
      <c r="U34" s="156">
        <f t="shared" si="2"/>
        <v>32.6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12.27</v>
      </c>
      <c r="J35">
        <f>BYPL_EOD!AC35+BYPL_EOD!AD35</f>
        <v>6.72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12.466646507408527</v>
      </c>
      <c r="Q35">
        <v>6.8276988206833984</v>
      </c>
      <c r="R35">
        <v>0</v>
      </c>
      <c r="S35">
        <v>2.1133353492591476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12.466646507408527</v>
      </c>
      <c r="Q36">
        <v>6.8276988206833984</v>
      </c>
      <c r="R36">
        <v>0</v>
      </c>
      <c r="S36">
        <v>2.1133353492591476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12.466646507408527</v>
      </c>
      <c r="Q37">
        <v>6.8276988206833984</v>
      </c>
      <c r="R37">
        <v>0</v>
      </c>
      <c r="S37">
        <v>2.1133353492591476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12.466646507408527</v>
      </c>
      <c r="Q38">
        <v>6.8276988206833984</v>
      </c>
      <c r="R38">
        <v>0</v>
      </c>
      <c r="S38">
        <v>2.1133353492591476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33.07</v>
      </c>
      <c r="O41" s="154">
        <f t="shared" si="1"/>
        <v>0.22999999999999687</v>
      </c>
      <c r="P41">
        <v>12.355337163592377</v>
      </c>
      <c r="Q41">
        <v>6.7667372240701535</v>
      </c>
      <c r="R41">
        <v>0</v>
      </c>
      <c r="S41">
        <v>2.0944662836407617</v>
      </c>
      <c r="T41">
        <v>12.083459328696703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33.07</v>
      </c>
      <c r="O42" s="154">
        <f t="shared" si="1"/>
        <v>0.22999999999999687</v>
      </c>
      <c r="P42">
        <v>12.355337163592377</v>
      </c>
      <c r="Q42">
        <v>6.7667372240701535</v>
      </c>
      <c r="R42">
        <v>0</v>
      </c>
      <c r="S42">
        <v>2.0944662836407617</v>
      </c>
      <c r="T42">
        <v>12.083459328696703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12.355337163592377</v>
      </c>
      <c r="Q43">
        <v>6.7667372240701535</v>
      </c>
      <c r="R43">
        <v>0</v>
      </c>
      <c r="S43">
        <v>2.0944662836407617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12.355337163592377</v>
      </c>
      <c r="Q44">
        <v>6.7667372240701535</v>
      </c>
      <c r="R44">
        <v>0</v>
      </c>
      <c r="S44">
        <v>2.0944662836407617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12.355337163592377</v>
      </c>
      <c r="Q45">
        <v>6.7667372240701535</v>
      </c>
      <c r="R45">
        <v>0</v>
      </c>
      <c r="S45">
        <v>2.0944662836407617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12.355337163592377</v>
      </c>
      <c r="Q46">
        <v>6.7667372240701535</v>
      </c>
      <c r="R46">
        <v>0</v>
      </c>
      <c r="S46">
        <v>2.0944662836407617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12.355337163592377</v>
      </c>
      <c r="Q47">
        <v>6.7667372240701535</v>
      </c>
      <c r="R47">
        <v>0</v>
      </c>
      <c r="S47">
        <v>2.0944662836407617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12.355337163592377</v>
      </c>
      <c r="Q48">
        <v>6.7667372240701535</v>
      </c>
      <c r="R48">
        <v>0</v>
      </c>
      <c r="S48">
        <v>2.0944662836407617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32.07</v>
      </c>
      <c r="O49" s="154">
        <f t="shared" si="1"/>
        <v>0.22999999999999687</v>
      </c>
      <c r="P49">
        <v>11.350826317430618</v>
      </c>
      <c r="Q49">
        <v>6.7681945743685681</v>
      </c>
      <c r="R49">
        <v>0</v>
      </c>
      <c r="S49">
        <v>2.094917368256938</v>
      </c>
      <c r="T49">
        <v>12.086061739943872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32.07</v>
      </c>
      <c r="O50" s="154">
        <f t="shared" si="1"/>
        <v>0.22999999999999687</v>
      </c>
      <c r="P50">
        <v>11.350826317430618</v>
      </c>
      <c r="Q50">
        <v>6.7681945743685681</v>
      </c>
      <c r="R50">
        <v>0</v>
      </c>
      <c r="S50">
        <v>2.094917368256938</v>
      </c>
      <c r="T50">
        <v>12.086061739943872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11.27</v>
      </c>
      <c r="J51">
        <f>BYPL_EOD!AC51+BYPL_EOD!AD51</f>
        <v>6.72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11.350826317430618</v>
      </c>
      <c r="Q51">
        <v>6.7681945743685681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11.27</v>
      </c>
      <c r="J52">
        <f>BYPL_EOD!AC52+BYPL_EOD!AD52</f>
        <v>6.72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11.350826317430618</v>
      </c>
      <c r="Q52">
        <v>6.7681945743685681</v>
      </c>
      <c r="R52">
        <v>0</v>
      </c>
      <c r="S52">
        <v>2.094917368256938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11.350826317430618</v>
      </c>
      <c r="Q53">
        <v>6.7681945743685681</v>
      </c>
      <c r="R53">
        <v>0</v>
      </c>
      <c r="S53">
        <v>2.094917368256938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11.350826317430618</v>
      </c>
      <c r="Q54">
        <v>6.7681945743685681</v>
      </c>
      <c r="R54">
        <v>0</v>
      </c>
      <c r="S54">
        <v>2.094917368256938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11.350826317430618</v>
      </c>
      <c r="Q55">
        <v>6.7681945743685681</v>
      </c>
      <c r="R55">
        <v>0</v>
      </c>
      <c r="S55">
        <v>2.094917368256938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11.350826317430618</v>
      </c>
      <c r="Q56">
        <v>6.7681945743685681</v>
      </c>
      <c r="R56">
        <v>0</v>
      </c>
      <c r="S56">
        <v>2.094917368256938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11.350826317430618</v>
      </c>
      <c r="Q57">
        <v>6.7681945743685681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11.350826317430618</v>
      </c>
      <c r="Q58">
        <v>6.7681945743685681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7.48</v>
      </c>
      <c r="J59">
        <f>BYPL_EOD!AC59+BYPL_EOD!AD59</f>
        <v>14.29</v>
      </c>
      <c r="K59">
        <f>MES_EOD!AC59+MES_EOD!AD59</f>
        <v>0</v>
      </c>
      <c r="L59">
        <f>NDMC_EOD!AC59+NDMC_EOD!AD59</f>
        <v>1.55</v>
      </c>
      <c r="M59">
        <f>TPDDL_EOD!AC59+TPDDL_EOD!AD59</f>
        <v>8.98</v>
      </c>
      <c r="N59">
        <f t="shared" si="0"/>
        <v>32.299999999999997</v>
      </c>
      <c r="O59" s="154">
        <f t="shared" si="1"/>
        <v>0</v>
      </c>
      <c r="P59">
        <v>7.48</v>
      </c>
      <c r="Q59">
        <v>14.29</v>
      </c>
      <c r="R59">
        <v>0</v>
      </c>
      <c r="S59">
        <v>1.55</v>
      </c>
      <c r="T59">
        <v>8.98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7.48</v>
      </c>
      <c r="J60">
        <f>BYPL_EOD!AC60+BYPL_EOD!AD60</f>
        <v>14.29</v>
      </c>
      <c r="K60">
        <f>MES_EOD!AC60+MES_EOD!AD60</f>
        <v>0</v>
      </c>
      <c r="L60">
        <f>NDMC_EOD!AC60+NDMC_EOD!AD60</f>
        <v>1.55</v>
      </c>
      <c r="M60">
        <f>TPDDL_EOD!AC60+TPDDL_EOD!AD60</f>
        <v>8.98</v>
      </c>
      <c r="N60">
        <f t="shared" si="0"/>
        <v>32.299999999999997</v>
      </c>
      <c r="O60" s="154">
        <f t="shared" si="1"/>
        <v>0</v>
      </c>
      <c r="P60">
        <v>7.48</v>
      </c>
      <c r="Q60">
        <v>14.29</v>
      </c>
      <c r="R60">
        <v>0</v>
      </c>
      <c r="S60">
        <v>1.55</v>
      </c>
      <c r="T60">
        <v>8.98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7.48</v>
      </c>
      <c r="J61">
        <f>BYPL_EOD!AC61+BYPL_EOD!AD61</f>
        <v>14.29</v>
      </c>
      <c r="K61">
        <f>MES_EOD!AC61+MES_EOD!AD61</f>
        <v>0</v>
      </c>
      <c r="L61">
        <f>NDMC_EOD!AC61+NDMC_EOD!AD61</f>
        <v>1.55</v>
      </c>
      <c r="M61">
        <f>TPDDL_EOD!AC61+TPDDL_EOD!AD61</f>
        <v>8.98</v>
      </c>
      <c r="N61">
        <f t="shared" si="0"/>
        <v>32.299999999999997</v>
      </c>
      <c r="O61" s="154">
        <f t="shared" si="1"/>
        <v>0</v>
      </c>
      <c r="P61">
        <v>7.48</v>
      </c>
      <c r="Q61">
        <v>14.29</v>
      </c>
      <c r="R61">
        <v>0</v>
      </c>
      <c r="S61">
        <v>1.55</v>
      </c>
      <c r="T61">
        <v>8.98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7.48</v>
      </c>
      <c r="J62">
        <f>BYPL_EOD!AC62+BYPL_EOD!AD62</f>
        <v>14.29</v>
      </c>
      <c r="K62">
        <f>MES_EOD!AC62+MES_EOD!AD62</f>
        <v>0</v>
      </c>
      <c r="L62">
        <f>NDMC_EOD!AC62+NDMC_EOD!AD62</f>
        <v>1.55</v>
      </c>
      <c r="M62">
        <f>TPDDL_EOD!AC62+TPDDL_EOD!AD62</f>
        <v>8.98</v>
      </c>
      <c r="N62">
        <f t="shared" si="0"/>
        <v>32.299999999999997</v>
      </c>
      <c r="O62" s="154">
        <f t="shared" si="1"/>
        <v>0</v>
      </c>
      <c r="P62">
        <v>7.48</v>
      </c>
      <c r="Q62">
        <v>14.29</v>
      </c>
      <c r="R62">
        <v>0</v>
      </c>
      <c r="S62">
        <v>1.55</v>
      </c>
      <c r="T62">
        <v>8.98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7.25</v>
      </c>
      <c r="J63">
        <f>BYPL_EOD!AC63+BYPL_EOD!AD63</f>
        <v>13.86</v>
      </c>
      <c r="K63">
        <f>MES_EOD!AC63+MES_EOD!AD63</f>
        <v>0</v>
      </c>
      <c r="L63">
        <f>NDMC_EOD!AC63+NDMC_EOD!AD63</f>
        <v>1.51</v>
      </c>
      <c r="M63">
        <f>TPDDL_EOD!AC63+TPDDL_EOD!AD63</f>
        <v>8.7100000000000009</v>
      </c>
      <c r="N63">
        <f t="shared" si="0"/>
        <v>31.330000000000002</v>
      </c>
      <c r="O63" s="154">
        <f t="shared" si="1"/>
        <v>-3.0000000000001137E-2</v>
      </c>
      <c r="P63">
        <v>7.2430577721034153</v>
      </c>
      <c r="Q63">
        <v>13.84672837535908</v>
      </c>
      <c r="R63">
        <v>0</v>
      </c>
      <c r="S63">
        <v>1.5085541015001596</v>
      </c>
      <c r="T63">
        <v>8.7016597510373455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7.25</v>
      </c>
      <c r="J64">
        <f>BYPL_EOD!AC64+BYPL_EOD!AD64</f>
        <v>13.86</v>
      </c>
      <c r="K64">
        <f>MES_EOD!AC64+MES_EOD!AD64</f>
        <v>0</v>
      </c>
      <c r="L64">
        <f>NDMC_EOD!AC64+NDMC_EOD!AD64</f>
        <v>1.51</v>
      </c>
      <c r="M64">
        <f>TPDDL_EOD!AC64+TPDDL_EOD!AD64</f>
        <v>8.7100000000000009</v>
      </c>
      <c r="N64">
        <f t="shared" si="0"/>
        <v>31.330000000000002</v>
      </c>
      <c r="O64" s="154">
        <f t="shared" si="1"/>
        <v>-3.0000000000001137E-2</v>
      </c>
      <c r="P64">
        <v>7.2430577721034153</v>
      </c>
      <c r="Q64">
        <v>13.84672837535908</v>
      </c>
      <c r="R64">
        <v>0</v>
      </c>
      <c r="S64">
        <v>1.5085541015001596</v>
      </c>
      <c r="T64">
        <v>8.7016597510373455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7.25</v>
      </c>
      <c r="J65">
        <f>BYPL_EOD!AC65+BYPL_EOD!AD65</f>
        <v>13.86</v>
      </c>
      <c r="K65">
        <f>MES_EOD!AC65+MES_EOD!AD65</f>
        <v>0</v>
      </c>
      <c r="L65">
        <f>NDMC_EOD!AC65+NDMC_EOD!AD65</f>
        <v>1.51</v>
      </c>
      <c r="M65">
        <f>TPDDL_EOD!AC65+TPDDL_EOD!AD65</f>
        <v>8.7100000000000009</v>
      </c>
      <c r="N65">
        <f t="shared" si="0"/>
        <v>31.330000000000002</v>
      </c>
      <c r="O65" s="154">
        <f t="shared" si="1"/>
        <v>-3.0000000000001137E-2</v>
      </c>
      <c r="P65">
        <v>7.2430577721034153</v>
      </c>
      <c r="Q65">
        <v>13.84672837535908</v>
      </c>
      <c r="R65">
        <v>0</v>
      </c>
      <c r="S65">
        <v>1.5085541015001596</v>
      </c>
      <c r="T65">
        <v>8.7016597510373455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7.25</v>
      </c>
      <c r="J66">
        <f>BYPL_EOD!AC66+BYPL_EOD!AD66</f>
        <v>13.86</v>
      </c>
      <c r="K66">
        <f>MES_EOD!AC66+MES_EOD!AD66</f>
        <v>0</v>
      </c>
      <c r="L66">
        <f>NDMC_EOD!AC66+NDMC_EOD!AD66</f>
        <v>1.51</v>
      </c>
      <c r="M66">
        <f>TPDDL_EOD!AC66+TPDDL_EOD!AD66</f>
        <v>8.7100000000000009</v>
      </c>
      <c r="N66">
        <f t="shared" si="0"/>
        <v>31.330000000000002</v>
      </c>
      <c r="O66" s="154">
        <f t="shared" si="1"/>
        <v>-3.0000000000001137E-2</v>
      </c>
      <c r="P66">
        <v>7.2430577721034153</v>
      </c>
      <c r="Q66">
        <v>13.84672837535908</v>
      </c>
      <c r="R66">
        <v>0</v>
      </c>
      <c r="S66">
        <v>1.5085541015001596</v>
      </c>
      <c r="T66">
        <v>8.7016597510373455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7.25</v>
      </c>
      <c r="J67">
        <f>BYPL_EOD!AC67+BYPL_EOD!AD67</f>
        <v>13.86</v>
      </c>
      <c r="K67">
        <f>MES_EOD!AC67+MES_EOD!AD67</f>
        <v>0</v>
      </c>
      <c r="L67">
        <f>NDMC_EOD!AC67+NDMC_EOD!AD67</f>
        <v>1.51</v>
      </c>
      <c r="M67">
        <f>TPDDL_EOD!AC67+TPDDL_EOD!AD67</f>
        <v>8.7100000000000009</v>
      </c>
      <c r="N67">
        <f t="shared" ref="N67:N98" si="6">SUM(I67:M67)</f>
        <v>31.330000000000002</v>
      </c>
      <c r="O67" s="154">
        <f t="shared" ref="O67:O98" si="7">G67-N67</f>
        <v>-3.0000000000001137E-2</v>
      </c>
      <c r="P67">
        <v>7.2430577721034153</v>
      </c>
      <c r="Q67">
        <v>13.84672837535908</v>
      </c>
      <c r="R67">
        <v>0</v>
      </c>
      <c r="S67">
        <v>1.5085541015001596</v>
      </c>
      <c r="T67">
        <v>8.7016597510373455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7.25</v>
      </c>
      <c r="J68">
        <f>BYPL_EOD!AC68+BYPL_EOD!AD68</f>
        <v>13.86</v>
      </c>
      <c r="K68">
        <f>MES_EOD!AC68+MES_EOD!AD68</f>
        <v>0</v>
      </c>
      <c r="L68">
        <f>NDMC_EOD!AC68+NDMC_EOD!AD68</f>
        <v>1.51</v>
      </c>
      <c r="M68">
        <f>TPDDL_EOD!AC68+TPDDL_EOD!AD68</f>
        <v>8.7100000000000009</v>
      </c>
      <c r="N68">
        <f t="shared" si="6"/>
        <v>31.330000000000002</v>
      </c>
      <c r="O68" s="154">
        <f t="shared" si="7"/>
        <v>-3.0000000000001137E-2</v>
      </c>
      <c r="P68">
        <v>7.2430577721034153</v>
      </c>
      <c r="Q68">
        <v>13.84672837535908</v>
      </c>
      <c r="R68">
        <v>0</v>
      </c>
      <c r="S68">
        <v>1.5085541015001596</v>
      </c>
      <c r="T68">
        <v>8.7016597510373455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7.25</v>
      </c>
      <c r="J69">
        <f>BYPL_EOD!AC69+BYPL_EOD!AD69</f>
        <v>13.86</v>
      </c>
      <c r="K69">
        <f>MES_EOD!AC69+MES_EOD!AD69</f>
        <v>0</v>
      </c>
      <c r="L69">
        <f>NDMC_EOD!AC69+NDMC_EOD!AD69</f>
        <v>1.51</v>
      </c>
      <c r="M69">
        <f>TPDDL_EOD!AC69+TPDDL_EOD!AD69</f>
        <v>8.7100000000000009</v>
      </c>
      <c r="N69">
        <f t="shared" si="6"/>
        <v>31.330000000000002</v>
      </c>
      <c r="O69" s="154">
        <f t="shared" si="7"/>
        <v>-3.0000000000001137E-2</v>
      </c>
      <c r="P69">
        <v>7.2430577721034153</v>
      </c>
      <c r="Q69">
        <v>13.84672837535908</v>
      </c>
      <c r="R69">
        <v>0</v>
      </c>
      <c r="S69">
        <v>1.5085541015001596</v>
      </c>
      <c r="T69">
        <v>8.7016597510373455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7.25</v>
      </c>
      <c r="J70">
        <f>BYPL_EOD!AC70+BYPL_EOD!AD70</f>
        <v>13.86</v>
      </c>
      <c r="K70">
        <f>MES_EOD!AC70+MES_EOD!AD70</f>
        <v>0</v>
      </c>
      <c r="L70">
        <f>NDMC_EOD!AC70+NDMC_EOD!AD70</f>
        <v>1.51</v>
      </c>
      <c r="M70">
        <f>TPDDL_EOD!AC70+TPDDL_EOD!AD70</f>
        <v>8.7100000000000009</v>
      </c>
      <c r="N70">
        <f t="shared" si="6"/>
        <v>31.330000000000002</v>
      </c>
      <c r="O70" s="154">
        <f t="shared" si="7"/>
        <v>-3.0000000000001137E-2</v>
      </c>
      <c r="P70">
        <v>7.2430577721034153</v>
      </c>
      <c r="Q70">
        <v>13.84672837535908</v>
      </c>
      <c r="R70">
        <v>0</v>
      </c>
      <c r="S70">
        <v>1.5085541015001596</v>
      </c>
      <c r="T70">
        <v>8.7016597510373455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7.25</v>
      </c>
      <c r="J71">
        <f>BYPL_EOD!AC71+BYPL_EOD!AD71</f>
        <v>13.86</v>
      </c>
      <c r="K71">
        <f>MES_EOD!AC71+MES_EOD!AD71</f>
        <v>0</v>
      </c>
      <c r="L71">
        <f>NDMC_EOD!AC71+NDMC_EOD!AD71</f>
        <v>1.51</v>
      </c>
      <c r="M71">
        <f>TPDDL_EOD!AC71+TPDDL_EOD!AD71</f>
        <v>8.7100000000000009</v>
      </c>
      <c r="N71">
        <f t="shared" si="6"/>
        <v>31.330000000000002</v>
      </c>
      <c r="O71" s="154">
        <f t="shared" si="7"/>
        <v>-3.0000000000001137E-2</v>
      </c>
      <c r="P71">
        <v>7.2430577721034153</v>
      </c>
      <c r="Q71">
        <v>13.84672837535908</v>
      </c>
      <c r="R71">
        <v>0</v>
      </c>
      <c r="S71">
        <v>1.5085541015001596</v>
      </c>
      <c r="T71">
        <v>8.7016597510373455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10.98</v>
      </c>
      <c r="J72">
        <f>BYPL_EOD!AC72+BYPL_EOD!AD72</f>
        <v>6.01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31.07</v>
      </c>
      <c r="O72" s="154">
        <f t="shared" si="7"/>
        <v>0.23000000000000043</v>
      </c>
      <c r="P72">
        <v>11.061280978435791</v>
      </c>
      <c r="Q72">
        <v>6.054489861602832</v>
      </c>
      <c r="R72">
        <v>0</v>
      </c>
      <c r="S72">
        <v>2.0953974895397489</v>
      </c>
      <c r="T72">
        <v>12.088831670421628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10.98</v>
      </c>
      <c r="J73">
        <f>BYPL_EOD!AC73+BYPL_EOD!AD73</f>
        <v>6.01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31.07</v>
      </c>
      <c r="O73" s="154">
        <f t="shared" si="7"/>
        <v>0.23000000000000043</v>
      </c>
      <c r="P73">
        <v>11.061280978435791</v>
      </c>
      <c r="Q73">
        <v>6.054489861602832</v>
      </c>
      <c r="R73">
        <v>0</v>
      </c>
      <c r="S73">
        <v>2.0953974895397489</v>
      </c>
      <c r="T73">
        <v>12.088831670421628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10.98</v>
      </c>
      <c r="J74">
        <f>BYPL_EOD!AC74+BYPL_EOD!AD74</f>
        <v>6.01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31.07</v>
      </c>
      <c r="O74" s="154">
        <f t="shared" si="7"/>
        <v>0.23000000000000043</v>
      </c>
      <c r="P74">
        <v>11.061280978435791</v>
      </c>
      <c r="Q74">
        <v>6.054489861602832</v>
      </c>
      <c r="R74">
        <v>0</v>
      </c>
      <c r="S74">
        <v>2.0953974895397489</v>
      </c>
      <c r="T74">
        <v>12.088831670421628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8</v>
      </c>
      <c r="J75">
        <f>BYPL_EOD!AC75+BYPL_EOD!AD75</f>
        <v>12</v>
      </c>
      <c r="K75">
        <f>MES_EOD!AC75+MES_EOD!AD75</f>
        <v>0</v>
      </c>
      <c r="L75">
        <f>NDMC_EOD!AC75+NDMC_EOD!AD75</f>
        <v>1.66</v>
      </c>
      <c r="M75">
        <f>TPDDL_EOD!AC75+TPDDL_EOD!AD75</f>
        <v>9.6</v>
      </c>
      <c r="N75">
        <f t="shared" si="6"/>
        <v>31.259999999999998</v>
      </c>
      <c r="O75" s="154">
        <f t="shared" si="7"/>
        <v>0.34000000000000341</v>
      </c>
      <c r="P75">
        <v>8.0870121561100454</v>
      </c>
      <c r="Q75">
        <v>12.130518234165068</v>
      </c>
      <c r="R75">
        <v>0</v>
      </c>
      <c r="S75">
        <v>1.6780550223928343</v>
      </c>
      <c r="T75">
        <v>9.7044145873320549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8.25</v>
      </c>
      <c r="J76">
        <f>BYPL_EOD!AC76+BYPL_EOD!AD76</f>
        <v>12.37</v>
      </c>
      <c r="K76">
        <f>MES_EOD!AC76+MES_EOD!AD76</f>
        <v>0</v>
      </c>
      <c r="L76">
        <f>NDMC_EOD!AC76+NDMC_EOD!AD76</f>
        <v>1.71</v>
      </c>
      <c r="M76">
        <f>TPDDL_EOD!AC76+TPDDL_EOD!AD76</f>
        <v>9.9</v>
      </c>
      <c r="N76">
        <f t="shared" si="6"/>
        <v>32.229999999999997</v>
      </c>
      <c r="O76" s="154">
        <f t="shared" si="7"/>
        <v>0.37000000000000455</v>
      </c>
      <c r="P76">
        <v>8.3447098976109224</v>
      </c>
      <c r="Q76">
        <v>12.512007446478437</v>
      </c>
      <c r="R76">
        <v>0</v>
      </c>
      <c r="S76">
        <v>1.7296307787775367</v>
      </c>
      <c r="T76">
        <v>10.013651877133107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8.25</v>
      </c>
      <c r="J77">
        <f>BYPL_EOD!AC77+BYPL_EOD!AD77</f>
        <v>12.37</v>
      </c>
      <c r="K77">
        <f>MES_EOD!AC77+MES_EOD!AD77</f>
        <v>0</v>
      </c>
      <c r="L77">
        <f>NDMC_EOD!AC77+NDMC_EOD!AD77</f>
        <v>1.71</v>
      </c>
      <c r="M77">
        <f>TPDDL_EOD!AC77+TPDDL_EOD!AD77</f>
        <v>9.9</v>
      </c>
      <c r="N77">
        <f t="shared" si="6"/>
        <v>32.229999999999997</v>
      </c>
      <c r="O77" s="154">
        <f t="shared" si="7"/>
        <v>0.37000000000000455</v>
      </c>
      <c r="P77">
        <v>8.3447098976109224</v>
      </c>
      <c r="Q77">
        <v>12.512007446478437</v>
      </c>
      <c r="R77">
        <v>0</v>
      </c>
      <c r="S77">
        <v>1.7296307787775367</v>
      </c>
      <c r="T77">
        <v>10.013651877133107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8.25</v>
      </c>
      <c r="J78">
        <f>BYPL_EOD!AC78+BYPL_EOD!AD78</f>
        <v>12.37</v>
      </c>
      <c r="K78">
        <f>MES_EOD!AC78+MES_EOD!AD78</f>
        <v>0</v>
      </c>
      <c r="L78">
        <f>NDMC_EOD!AC78+NDMC_EOD!AD78</f>
        <v>1.71</v>
      </c>
      <c r="M78">
        <f>TPDDL_EOD!AC78+TPDDL_EOD!AD78</f>
        <v>9.9</v>
      </c>
      <c r="N78">
        <f t="shared" si="6"/>
        <v>32.229999999999997</v>
      </c>
      <c r="O78" s="154">
        <f t="shared" si="7"/>
        <v>0.37000000000000455</v>
      </c>
      <c r="P78">
        <v>8.3447098976109224</v>
      </c>
      <c r="Q78">
        <v>12.512007446478437</v>
      </c>
      <c r="R78">
        <v>0</v>
      </c>
      <c r="S78">
        <v>1.7296307787775367</v>
      </c>
      <c r="T78">
        <v>10.013651877133107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8.25</v>
      </c>
      <c r="J79">
        <f>BYPL_EOD!AC79+BYPL_EOD!AD79</f>
        <v>12.37</v>
      </c>
      <c r="K79">
        <f>MES_EOD!AC79+MES_EOD!AD79</f>
        <v>0</v>
      </c>
      <c r="L79">
        <f>NDMC_EOD!AC79+NDMC_EOD!AD79</f>
        <v>1.71</v>
      </c>
      <c r="M79">
        <f>TPDDL_EOD!AC79+TPDDL_EOD!AD79</f>
        <v>9.9</v>
      </c>
      <c r="N79">
        <f t="shared" si="6"/>
        <v>32.229999999999997</v>
      </c>
      <c r="O79" s="154">
        <f t="shared" si="7"/>
        <v>0.37000000000000455</v>
      </c>
      <c r="P79">
        <v>8.3447098976109224</v>
      </c>
      <c r="Q79">
        <v>12.512007446478437</v>
      </c>
      <c r="R79">
        <v>0</v>
      </c>
      <c r="S79">
        <v>1.7296307787775367</v>
      </c>
      <c r="T79">
        <v>10.013651877133107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8.25</v>
      </c>
      <c r="J80">
        <f>BYPL_EOD!AC80+BYPL_EOD!AD80</f>
        <v>12.37</v>
      </c>
      <c r="K80">
        <f>MES_EOD!AC80+MES_EOD!AD80</f>
        <v>0</v>
      </c>
      <c r="L80">
        <f>NDMC_EOD!AC80+NDMC_EOD!AD80</f>
        <v>1.71</v>
      </c>
      <c r="M80">
        <f>TPDDL_EOD!AC80+TPDDL_EOD!AD80</f>
        <v>9.9</v>
      </c>
      <c r="N80">
        <f t="shared" si="6"/>
        <v>32.229999999999997</v>
      </c>
      <c r="O80" s="154">
        <f t="shared" si="7"/>
        <v>0.37000000000000455</v>
      </c>
      <c r="P80">
        <v>8.3447098976109224</v>
      </c>
      <c r="Q80">
        <v>12.512007446478437</v>
      </c>
      <c r="R80">
        <v>0</v>
      </c>
      <c r="S80">
        <v>1.7296307787775367</v>
      </c>
      <c r="T80">
        <v>10.013651877133107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8.25</v>
      </c>
      <c r="J81">
        <f>BYPL_EOD!AC81+BYPL_EOD!AD81</f>
        <v>12.37</v>
      </c>
      <c r="K81">
        <f>MES_EOD!AC81+MES_EOD!AD81</f>
        <v>0</v>
      </c>
      <c r="L81">
        <f>NDMC_EOD!AC81+NDMC_EOD!AD81</f>
        <v>1.71</v>
      </c>
      <c r="M81">
        <f>TPDDL_EOD!AC81+TPDDL_EOD!AD81</f>
        <v>9.9</v>
      </c>
      <c r="N81">
        <f t="shared" si="6"/>
        <v>32.229999999999997</v>
      </c>
      <c r="O81" s="154">
        <f t="shared" si="7"/>
        <v>0.37000000000000455</v>
      </c>
      <c r="P81">
        <v>8.3447098976109224</v>
      </c>
      <c r="Q81">
        <v>12.512007446478437</v>
      </c>
      <c r="R81">
        <v>0</v>
      </c>
      <c r="S81">
        <v>1.7296307787775367</v>
      </c>
      <c r="T81">
        <v>10.013651877133107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8.25</v>
      </c>
      <c r="J82">
        <f>BYPL_EOD!AC82+BYPL_EOD!AD82</f>
        <v>12.37</v>
      </c>
      <c r="K82">
        <f>MES_EOD!AC82+MES_EOD!AD82</f>
        <v>0</v>
      </c>
      <c r="L82">
        <f>NDMC_EOD!AC82+NDMC_EOD!AD82</f>
        <v>1.71</v>
      </c>
      <c r="M82">
        <f>TPDDL_EOD!AC82+TPDDL_EOD!AD82</f>
        <v>9.9</v>
      </c>
      <c r="N82">
        <f t="shared" si="6"/>
        <v>32.229999999999997</v>
      </c>
      <c r="O82" s="154">
        <f t="shared" si="7"/>
        <v>0.37000000000000455</v>
      </c>
      <c r="P82">
        <v>8.3447098976109224</v>
      </c>
      <c r="Q82">
        <v>12.512007446478437</v>
      </c>
      <c r="R82">
        <v>0</v>
      </c>
      <c r="S82">
        <v>1.7296307787775367</v>
      </c>
      <c r="T82">
        <v>10.013651877133107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8.25</v>
      </c>
      <c r="J83">
        <f>BYPL_EOD!AC83+BYPL_EOD!AD83</f>
        <v>12.37</v>
      </c>
      <c r="K83">
        <f>MES_EOD!AC83+MES_EOD!AD83</f>
        <v>0</v>
      </c>
      <c r="L83">
        <f>NDMC_EOD!AC83+NDMC_EOD!AD83</f>
        <v>1.71</v>
      </c>
      <c r="M83">
        <f>TPDDL_EOD!AC83+TPDDL_EOD!AD83</f>
        <v>9.9</v>
      </c>
      <c r="N83">
        <f t="shared" si="6"/>
        <v>32.229999999999997</v>
      </c>
      <c r="O83" s="154">
        <f t="shared" si="7"/>
        <v>0.37000000000000455</v>
      </c>
      <c r="P83">
        <v>8.3447098976109224</v>
      </c>
      <c r="Q83">
        <v>12.512007446478437</v>
      </c>
      <c r="R83">
        <v>0</v>
      </c>
      <c r="S83">
        <v>1.7296307787775367</v>
      </c>
      <c r="T83">
        <v>10.013651877133107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8.25</v>
      </c>
      <c r="J84">
        <f>BYPL_EOD!AC84+BYPL_EOD!AD84</f>
        <v>12.37</v>
      </c>
      <c r="K84">
        <f>MES_EOD!AC84+MES_EOD!AD84</f>
        <v>0</v>
      </c>
      <c r="L84">
        <f>NDMC_EOD!AC84+NDMC_EOD!AD84</f>
        <v>1.71</v>
      </c>
      <c r="M84">
        <f>TPDDL_EOD!AC84+TPDDL_EOD!AD84</f>
        <v>9.9</v>
      </c>
      <c r="N84">
        <f t="shared" si="6"/>
        <v>32.229999999999997</v>
      </c>
      <c r="O84" s="154">
        <f t="shared" si="7"/>
        <v>0.37000000000000455</v>
      </c>
      <c r="P84">
        <v>8.3447098976109224</v>
      </c>
      <c r="Q84">
        <v>12.512007446478437</v>
      </c>
      <c r="R84">
        <v>0</v>
      </c>
      <c r="S84">
        <v>1.7296307787775367</v>
      </c>
      <c r="T84">
        <v>10.013651877133107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8.25</v>
      </c>
      <c r="J85">
        <f>BYPL_EOD!AC85+BYPL_EOD!AD85</f>
        <v>12.37</v>
      </c>
      <c r="K85">
        <f>MES_EOD!AC85+MES_EOD!AD85</f>
        <v>0</v>
      </c>
      <c r="L85">
        <f>NDMC_EOD!AC85+NDMC_EOD!AD85</f>
        <v>1.71</v>
      </c>
      <c r="M85">
        <f>TPDDL_EOD!AC85+TPDDL_EOD!AD85</f>
        <v>9.9</v>
      </c>
      <c r="N85">
        <f t="shared" si="6"/>
        <v>32.229999999999997</v>
      </c>
      <c r="O85" s="154">
        <f t="shared" si="7"/>
        <v>0.37000000000000455</v>
      </c>
      <c r="P85">
        <v>8.3447098976109224</v>
      </c>
      <c r="Q85">
        <v>12.512007446478437</v>
      </c>
      <c r="R85">
        <v>0</v>
      </c>
      <c r="S85">
        <v>1.7296307787775367</v>
      </c>
      <c r="T85">
        <v>10.013651877133107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8.25</v>
      </c>
      <c r="J86">
        <f>BYPL_EOD!AC86+BYPL_EOD!AD86</f>
        <v>12.37</v>
      </c>
      <c r="K86">
        <f>MES_EOD!AC86+MES_EOD!AD86</f>
        <v>0</v>
      </c>
      <c r="L86">
        <f>NDMC_EOD!AC86+NDMC_EOD!AD86</f>
        <v>1.71</v>
      </c>
      <c r="M86">
        <f>TPDDL_EOD!AC86+TPDDL_EOD!AD86</f>
        <v>9.9</v>
      </c>
      <c r="N86">
        <f t="shared" si="6"/>
        <v>32.229999999999997</v>
      </c>
      <c r="O86" s="154">
        <f t="shared" si="7"/>
        <v>0.37000000000000455</v>
      </c>
      <c r="P86">
        <v>8.3447098976109224</v>
      </c>
      <c r="Q86">
        <v>12.512007446478437</v>
      </c>
      <c r="R86">
        <v>0</v>
      </c>
      <c r="S86">
        <v>1.7296307787775367</v>
      </c>
      <c r="T86">
        <v>10.013651877133107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8.25</v>
      </c>
      <c r="J87">
        <f>BYPL_EOD!AC87+BYPL_EOD!AD87</f>
        <v>12.37</v>
      </c>
      <c r="K87">
        <f>MES_EOD!AC87+MES_EOD!AD87</f>
        <v>0</v>
      </c>
      <c r="L87">
        <f>NDMC_EOD!AC87+NDMC_EOD!AD87</f>
        <v>1.71</v>
      </c>
      <c r="M87">
        <f>TPDDL_EOD!AC87+TPDDL_EOD!AD87</f>
        <v>9.9</v>
      </c>
      <c r="N87">
        <f t="shared" si="6"/>
        <v>32.229999999999997</v>
      </c>
      <c r="O87" s="154">
        <f t="shared" si="7"/>
        <v>0.37000000000000455</v>
      </c>
      <c r="P87">
        <v>8.3447098976109224</v>
      </c>
      <c r="Q87">
        <v>12.512007446478437</v>
      </c>
      <c r="R87">
        <v>0</v>
      </c>
      <c r="S87">
        <v>1.7296307787775367</v>
      </c>
      <c r="T87">
        <v>10.013651877133107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8.25</v>
      </c>
      <c r="J88">
        <f>BYPL_EOD!AC88+BYPL_EOD!AD88</f>
        <v>12.37</v>
      </c>
      <c r="K88">
        <f>MES_EOD!AC88+MES_EOD!AD88</f>
        <v>0</v>
      </c>
      <c r="L88">
        <f>NDMC_EOD!AC88+NDMC_EOD!AD88</f>
        <v>1.71</v>
      </c>
      <c r="M88">
        <f>TPDDL_EOD!AC88+TPDDL_EOD!AD88</f>
        <v>9.9</v>
      </c>
      <c r="N88">
        <f t="shared" si="6"/>
        <v>32.229999999999997</v>
      </c>
      <c r="O88" s="154">
        <f t="shared" si="7"/>
        <v>0.37000000000000455</v>
      </c>
      <c r="P88">
        <v>8.3447098976109224</v>
      </c>
      <c r="Q88">
        <v>12.512007446478437</v>
      </c>
      <c r="R88">
        <v>0</v>
      </c>
      <c r="S88">
        <v>1.7296307787775367</v>
      </c>
      <c r="T88">
        <v>10.013651877133107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8.25</v>
      </c>
      <c r="J89">
        <f>BYPL_EOD!AC89+BYPL_EOD!AD89</f>
        <v>12.37</v>
      </c>
      <c r="K89">
        <f>MES_EOD!AC89+MES_EOD!AD89</f>
        <v>0</v>
      </c>
      <c r="L89">
        <f>NDMC_EOD!AC89+NDMC_EOD!AD89</f>
        <v>1.71</v>
      </c>
      <c r="M89">
        <f>TPDDL_EOD!AC89+TPDDL_EOD!AD89</f>
        <v>9.9</v>
      </c>
      <c r="N89">
        <f t="shared" si="6"/>
        <v>32.229999999999997</v>
      </c>
      <c r="O89" s="154">
        <f t="shared" si="7"/>
        <v>0.37000000000000455</v>
      </c>
      <c r="P89">
        <v>8.3447098976109224</v>
      </c>
      <c r="Q89">
        <v>12.512007446478437</v>
      </c>
      <c r="R89">
        <v>0</v>
      </c>
      <c r="S89">
        <v>1.7296307787775367</v>
      </c>
      <c r="T89">
        <v>10.013651877133107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8.5</v>
      </c>
      <c r="J90">
        <f>BYPL_EOD!AC90+BYPL_EOD!AD90</f>
        <v>12.75</v>
      </c>
      <c r="K90">
        <f>MES_EOD!AC90+MES_EOD!AD90</f>
        <v>0</v>
      </c>
      <c r="L90">
        <f>NDMC_EOD!AC90+NDMC_EOD!AD90</f>
        <v>1.76</v>
      </c>
      <c r="M90">
        <f>TPDDL_EOD!AC90+TPDDL_EOD!AD90</f>
        <v>10.199999999999999</v>
      </c>
      <c r="N90">
        <f t="shared" si="6"/>
        <v>33.21</v>
      </c>
      <c r="O90" s="154">
        <f t="shared" si="7"/>
        <v>0.39000000000000057</v>
      </c>
      <c r="P90">
        <v>8.599819331526648</v>
      </c>
      <c r="Q90">
        <v>12.899728997289973</v>
      </c>
      <c r="R90">
        <v>0</v>
      </c>
      <c r="S90">
        <v>1.7806684733514002</v>
      </c>
      <c r="T90">
        <v>10.319783197831978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8.5</v>
      </c>
      <c r="J91">
        <f>BYPL_EOD!AC91+BYPL_EOD!AD91</f>
        <v>12.75</v>
      </c>
      <c r="K91">
        <f>MES_EOD!AC91+MES_EOD!AD91</f>
        <v>0</v>
      </c>
      <c r="L91">
        <f>NDMC_EOD!AC91+NDMC_EOD!AD91</f>
        <v>1.76</v>
      </c>
      <c r="M91">
        <f>TPDDL_EOD!AC91+TPDDL_EOD!AD91</f>
        <v>10.199999999999999</v>
      </c>
      <c r="N91">
        <f t="shared" si="6"/>
        <v>33.21</v>
      </c>
      <c r="O91" s="154">
        <f t="shared" si="7"/>
        <v>0.39000000000000057</v>
      </c>
      <c r="P91">
        <v>8.599819331526648</v>
      </c>
      <c r="Q91">
        <v>12.899728997289973</v>
      </c>
      <c r="R91">
        <v>0</v>
      </c>
      <c r="S91">
        <v>1.7806684733514002</v>
      </c>
      <c r="T91">
        <v>10.319783197831978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8.5</v>
      </c>
      <c r="J92">
        <f>BYPL_EOD!AC92+BYPL_EOD!AD92</f>
        <v>12.75</v>
      </c>
      <c r="K92">
        <f>MES_EOD!AC92+MES_EOD!AD92</f>
        <v>0</v>
      </c>
      <c r="L92">
        <f>NDMC_EOD!AC92+NDMC_EOD!AD92</f>
        <v>1.76</v>
      </c>
      <c r="M92">
        <f>TPDDL_EOD!AC92+TPDDL_EOD!AD92</f>
        <v>10.199999999999999</v>
      </c>
      <c r="N92">
        <f t="shared" si="6"/>
        <v>33.21</v>
      </c>
      <c r="O92" s="154">
        <f t="shared" si="7"/>
        <v>0.39000000000000057</v>
      </c>
      <c r="P92">
        <v>8.599819331526648</v>
      </c>
      <c r="Q92">
        <v>12.899728997289973</v>
      </c>
      <c r="R92">
        <v>0</v>
      </c>
      <c r="S92">
        <v>1.7806684733514002</v>
      </c>
      <c r="T92">
        <v>10.319783197831978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8.5</v>
      </c>
      <c r="J93">
        <f>BYPL_EOD!AC93+BYPL_EOD!AD93</f>
        <v>12.75</v>
      </c>
      <c r="K93">
        <f>MES_EOD!AC93+MES_EOD!AD93</f>
        <v>0</v>
      </c>
      <c r="L93">
        <f>NDMC_EOD!AC93+NDMC_EOD!AD93</f>
        <v>1.76</v>
      </c>
      <c r="M93">
        <f>TPDDL_EOD!AC93+TPDDL_EOD!AD93</f>
        <v>10.199999999999999</v>
      </c>
      <c r="N93">
        <f t="shared" si="6"/>
        <v>33.21</v>
      </c>
      <c r="O93" s="154">
        <f t="shared" si="7"/>
        <v>0.39000000000000057</v>
      </c>
      <c r="P93">
        <v>8.599819331526648</v>
      </c>
      <c r="Q93">
        <v>12.899728997289973</v>
      </c>
      <c r="R93">
        <v>0</v>
      </c>
      <c r="S93">
        <v>1.7806684733514002</v>
      </c>
      <c r="T93">
        <v>10.319783197831978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8.5</v>
      </c>
      <c r="J94">
        <f>BYPL_EOD!AC94+BYPL_EOD!AD94</f>
        <v>12.75</v>
      </c>
      <c r="K94">
        <f>MES_EOD!AC94+MES_EOD!AD94</f>
        <v>0</v>
      </c>
      <c r="L94">
        <f>NDMC_EOD!AC94+NDMC_EOD!AD94</f>
        <v>1.76</v>
      </c>
      <c r="M94">
        <f>TPDDL_EOD!AC94+TPDDL_EOD!AD94</f>
        <v>10.199999999999999</v>
      </c>
      <c r="N94">
        <f t="shared" si="6"/>
        <v>33.21</v>
      </c>
      <c r="O94" s="154">
        <f t="shared" si="7"/>
        <v>0.39000000000000057</v>
      </c>
      <c r="P94">
        <v>8.599819331526648</v>
      </c>
      <c r="Q94">
        <v>12.899728997289973</v>
      </c>
      <c r="R94">
        <v>0</v>
      </c>
      <c r="S94">
        <v>1.7806684733514002</v>
      </c>
      <c r="T94">
        <v>10.319783197831978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8.5</v>
      </c>
      <c r="J95">
        <f>BYPL_EOD!AC95+BYPL_EOD!AD95</f>
        <v>12.75</v>
      </c>
      <c r="K95">
        <f>MES_EOD!AC95+MES_EOD!AD95</f>
        <v>0</v>
      </c>
      <c r="L95">
        <f>NDMC_EOD!AC95+NDMC_EOD!AD95</f>
        <v>1.76</v>
      </c>
      <c r="M95">
        <f>TPDDL_EOD!AC95+TPDDL_EOD!AD95</f>
        <v>10.199999999999999</v>
      </c>
      <c r="N95">
        <f t="shared" si="6"/>
        <v>33.21</v>
      </c>
      <c r="O95" s="154">
        <f t="shared" si="7"/>
        <v>0.39000000000000057</v>
      </c>
      <c r="P95">
        <v>8.599819331526648</v>
      </c>
      <c r="Q95">
        <v>12.899728997289973</v>
      </c>
      <c r="R95">
        <v>0</v>
      </c>
      <c r="S95">
        <v>1.7806684733514002</v>
      </c>
      <c r="T95">
        <v>10.319783197831978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8.5</v>
      </c>
      <c r="J96">
        <f>BYPL_EOD!AC96+BYPL_EOD!AD96</f>
        <v>12.75</v>
      </c>
      <c r="K96">
        <f>MES_EOD!AC96+MES_EOD!AD96</f>
        <v>0</v>
      </c>
      <c r="L96">
        <f>NDMC_EOD!AC96+NDMC_EOD!AD96</f>
        <v>1.76</v>
      </c>
      <c r="M96">
        <f>TPDDL_EOD!AC96+TPDDL_EOD!AD96</f>
        <v>10.199999999999999</v>
      </c>
      <c r="N96">
        <f t="shared" si="6"/>
        <v>33.21</v>
      </c>
      <c r="O96" s="154">
        <f t="shared" si="7"/>
        <v>0.39000000000000057</v>
      </c>
      <c r="P96">
        <v>8.599819331526648</v>
      </c>
      <c r="Q96">
        <v>12.899728997289973</v>
      </c>
      <c r="R96">
        <v>0</v>
      </c>
      <c r="S96">
        <v>1.7806684733514002</v>
      </c>
      <c r="T96">
        <v>10.319783197831978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8.5</v>
      </c>
      <c r="J97">
        <f>BYPL_EOD!AC97+BYPL_EOD!AD97</f>
        <v>12.75</v>
      </c>
      <c r="K97">
        <f>MES_EOD!AC97+MES_EOD!AD97</f>
        <v>0</v>
      </c>
      <c r="L97">
        <f>NDMC_EOD!AC97+NDMC_EOD!AD97</f>
        <v>1.76</v>
      </c>
      <c r="M97">
        <f>TPDDL_EOD!AC97+TPDDL_EOD!AD97</f>
        <v>10.199999999999999</v>
      </c>
      <c r="N97">
        <f t="shared" si="6"/>
        <v>33.21</v>
      </c>
      <c r="O97" s="154">
        <f t="shared" si="7"/>
        <v>0.39000000000000057</v>
      </c>
      <c r="P97">
        <v>8.599819331526648</v>
      </c>
      <c r="Q97">
        <v>12.899728997289973</v>
      </c>
      <c r="R97">
        <v>0</v>
      </c>
      <c r="S97">
        <v>1.7806684733514002</v>
      </c>
      <c r="T97">
        <v>10.319783197831978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8.5</v>
      </c>
      <c r="J98">
        <f>BYPL_EOD!AC98+BYPL_EOD!AD98</f>
        <v>12.75</v>
      </c>
      <c r="K98">
        <f>MES_EOD!AC98+MES_EOD!AD98</f>
        <v>0</v>
      </c>
      <c r="L98">
        <f>NDMC_EOD!AC98+NDMC_EOD!AD98</f>
        <v>1.76</v>
      </c>
      <c r="M98">
        <f>TPDDL_EOD!AC98+TPDDL_EOD!AD98</f>
        <v>10.199999999999999</v>
      </c>
      <c r="N98">
        <f t="shared" si="6"/>
        <v>33.21</v>
      </c>
      <c r="O98" s="154">
        <f t="shared" si="7"/>
        <v>0.39000000000000057</v>
      </c>
      <c r="P98">
        <v>8.599819331526648</v>
      </c>
      <c r="Q98">
        <v>12.899728997289973</v>
      </c>
      <c r="R98">
        <v>0</v>
      </c>
      <c r="S98">
        <v>1.7806684733514002</v>
      </c>
      <c r="T98">
        <v>10.319783197831978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0.79529499999999964</v>
      </c>
      <c r="E99" s="156">
        <f t="shared" si="12"/>
        <v>0</v>
      </c>
      <c r="F99" s="156">
        <f t="shared" si="12"/>
        <v>2.016</v>
      </c>
      <c r="G99" s="156">
        <f t="shared" si="12"/>
        <v>0.79529499999999964</v>
      </c>
      <c r="H99" s="156"/>
      <c r="I99" s="156">
        <f t="shared" si="12"/>
        <v>0.24707999999999991</v>
      </c>
      <c r="J99" s="156">
        <f t="shared" si="12"/>
        <v>0.23293000000000016</v>
      </c>
      <c r="K99" s="156">
        <f t="shared" si="12"/>
        <v>0</v>
      </c>
      <c r="L99" s="156">
        <f t="shared" si="12"/>
        <v>4.5342499999999994E-2</v>
      </c>
      <c r="M99" s="156">
        <f t="shared" si="12"/>
        <v>0.26185750000000013</v>
      </c>
      <c r="N99" s="156">
        <f t="shared" si="12"/>
        <v>0.78720999999999997</v>
      </c>
      <c r="O99" s="156">
        <f t="shared" si="12"/>
        <v>8.0850000000000158E-3</v>
      </c>
      <c r="P99" s="156">
        <f t="shared" si="12"/>
        <v>0.24974581188225084</v>
      </c>
      <c r="Q99" s="156">
        <f t="shared" si="12"/>
        <v>0.23511920619789198</v>
      </c>
      <c r="R99" s="156">
        <f t="shared" si="12"/>
        <v>0</v>
      </c>
      <c r="S99" s="156">
        <f t="shared" si="12"/>
        <v>4.5819259032951365E-2</v>
      </c>
      <c r="T99" s="156">
        <f t="shared" si="12"/>
        <v>0.26461072288690596</v>
      </c>
      <c r="U99" s="156">
        <f t="shared" si="12"/>
        <v>0.79529499999999964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270.66000000000003</v>
      </c>
      <c r="E3">
        <f>BAWANA!AM3</f>
        <v>0</v>
      </c>
      <c r="F3">
        <f>(B3+C3)*0.8</f>
        <v>256</v>
      </c>
      <c r="G3">
        <f>(D3+E3)</f>
        <v>270.66000000000003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20.52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270.66000000000003</v>
      </c>
      <c r="O3" s="154">
        <f t="shared" ref="O3:O66" si="1">G3-N3</f>
        <v>0</v>
      </c>
      <c r="P3">
        <v>99.62</v>
      </c>
      <c r="Q3">
        <v>49.92</v>
      </c>
      <c r="R3">
        <v>20.52</v>
      </c>
      <c r="S3">
        <v>31</v>
      </c>
      <c r="T3">
        <v>69.599999999999994</v>
      </c>
      <c r="U3" s="156">
        <f t="shared" ref="U3:U66" si="2">SUM(P3:T3)</f>
        <v>270.66000000000003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270.66000000000003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270.66000000000003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20.52</v>
      </c>
      <c r="L4">
        <f>NDMC_EOD!AK4+NDMC_EOD!AL4</f>
        <v>31</v>
      </c>
      <c r="M4">
        <f>TPDDL_EOD!AK4+TPDDL_EOD!AL4</f>
        <v>69.599999999999994</v>
      </c>
      <c r="N4">
        <f t="shared" si="0"/>
        <v>270.66000000000003</v>
      </c>
      <c r="O4" s="154">
        <f t="shared" si="1"/>
        <v>0</v>
      </c>
      <c r="P4">
        <v>99.62</v>
      </c>
      <c r="Q4">
        <v>49.92</v>
      </c>
      <c r="R4">
        <v>20.52</v>
      </c>
      <c r="S4">
        <v>31</v>
      </c>
      <c r="T4">
        <v>69.599999999999994</v>
      </c>
      <c r="U4" s="156">
        <f t="shared" si="2"/>
        <v>270.66000000000003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270.66000000000003</v>
      </c>
      <c r="E5">
        <f>BAWANA!AM5</f>
        <v>0</v>
      </c>
      <c r="F5">
        <f t="shared" si="4"/>
        <v>256</v>
      </c>
      <c r="G5">
        <f t="shared" si="5"/>
        <v>270.66000000000003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20.52</v>
      </c>
      <c r="L5">
        <f>NDMC_EOD!AK5+NDMC_EOD!AL5</f>
        <v>31</v>
      </c>
      <c r="M5">
        <f>TPDDL_EOD!AK5+TPDDL_EOD!AL5</f>
        <v>69.599999999999994</v>
      </c>
      <c r="N5">
        <f t="shared" si="0"/>
        <v>270.66000000000003</v>
      </c>
      <c r="O5" s="154">
        <f t="shared" si="1"/>
        <v>0</v>
      </c>
      <c r="P5">
        <v>99.62</v>
      </c>
      <c r="Q5">
        <v>49.92</v>
      </c>
      <c r="R5">
        <v>20.52</v>
      </c>
      <c r="S5">
        <v>31</v>
      </c>
      <c r="T5">
        <v>69.599999999999994</v>
      </c>
      <c r="U5" s="156">
        <f t="shared" si="2"/>
        <v>270.66000000000003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270.45999999999998</v>
      </c>
      <c r="E6">
        <f>BAWANA!AM6</f>
        <v>0</v>
      </c>
      <c r="F6">
        <f t="shared" si="4"/>
        <v>256</v>
      </c>
      <c r="G6">
        <f t="shared" si="5"/>
        <v>270.45999999999998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20.32</v>
      </c>
      <c r="L6">
        <f>NDMC_EOD!AK6+NDMC_EOD!AL6</f>
        <v>31</v>
      </c>
      <c r="M6">
        <f>TPDDL_EOD!AK6+TPDDL_EOD!AL6</f>
        <v>69.599999999999994</v>
      </c>
      <c r="N6">
        <f t="shared" si="0"/>
        <v>270.46000000000004</v>
      </c>
      <c r="O6" s="154">
        <f t="shared" si="1"/>
        <v>0</v>
      </c>
      <c r="P6">
        <v>99.61999999999999</v>
      </c>
      <c r="Q6">
        <v>49.919999999999995</v>
      </c>
      <c r="R6">
        <v>20.319999999999997</v>
      </c>
      <c r="S6">
        <v>30.999999999999993</v>
      </c>
      <c r="T6">
        <v>69.59999999999998</v>
      </c>
      <c r="U6" s="156">
        <f t="shared" si="2"/>
        <v>270.45999999999998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273.41000000000003</v>
      </c>
      <c r="E7">
        <f>BAWANA!AM7</f>
        <v>0</v>
      </c>
      <c r="F7">
        <f t="shared" si="4"/>
        <v>256</v>
      </c>
      <c r="G7">
        <f t="shared" si="5"/>
        <v>273.41000000000003</v>
      </c>
      <c r="H7" s="154"/>
      <c r="I7">
        <f>BRPL_EOD!AK7+BRPL_EOD!AL7</f>
        <v>98.34</v>
      </c>
      <c r="J7">
        <f>BYPL_EOD!AK7+BYPL_EOD!AL7</f>
        <v>49.28</v>
      </c>
      <c r="K7">
        <f>MES_EOD!AK7+MES_EOD!AL7</f>
        <v>26.48</v>
      </c>
      <c r="L7">
        <f>NDMC_EOD!AK7+NDMC_EOD!AL7</f>
        <v>30.6</v>
      </c>
      <c r="M7">
        <f>TPDDL_EOD!AK7+TPDDL_EOD!AL7</f>
        <v>68.709999999999994</v>
      </c>
      <c r="N7">
        <f t="shared" si="0"/>
        <v>273.40999999999997</v>
      </c>
      <c r="O7" s="154">
        <f t="shared" si="1"/>
        <v>0</v>
      </c>
      <c r="P7">
        <v>98.340000000000018</v>
      </c>
      <c r="Q7">
        <v>49.280000000000008</v>
      </c>
      <c r="R7">
        <v>26.480000000000008</v>
      </c>
      <c r="S7">
        <v>30.600000000000009</v>
      </c>
      <c r="T7">
        <v>68.710000000000008</v>
      </c>
      <c r="U7" s="156">
        <f t="shared" si="2"/>
        <v>273.41000000000008</v>
      </c>
      <c r="V7" s="154">
        <f t="shared" si="3"/>
        <v>0</v>
      </c>
      <c r="Y7">
        <f>BAWANA!AW7+BAWANA!AX7</f>
        <v>31.59</v>
      </c>
      <c r="Z7">
        <f>BAWANA!BD7+BAWANA!BE7</f>
        <v>0</v>
      </c>
      <c r="AA7">
        <f>BAWANA!X7+BAWANA!Y7</f>
        <v>31.59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266.95999999999998</v>
      </c>
      <c r="E8">
        <f>BAWANA!AM8</f>
        <v>0</v>
      </c>
      <c r="F8">
        <f t="shared" si="4"/>
        <v>256</v>
      </c>
      <c r="G8">
        <f t="shared" si="5"/>
        <v>266.95999999999998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16.82</v>
      </c>
      <c r="L8">
        <f>NDMC_EOD!AK8+NDMC_EOD!AL8</f>
        <v>31</v>
      </c>
      <c r="M8">
        <f>TPDDL_EOD!AK8+TPDDL_EOD!AL8</f>
        <v>69.599999999999994</v>
      </c>
      <c r="N8">
        <f t="shared" si="0"/>
        <v>266.96000000000004</v>
      </c>
      <c r="O8" s="154">
        <f t="shared" si="1"/>
        <v>0</v>
      </c>
      <c r="P8">
        <v>99.61999999999999</v>
      </c>
      <c r="Q8">
        <v>49.919999999999995</v>
      </c>
      <c r="R8">
        <v>16.819999999999997</v>
      </c>
      <c r="S8">
        <v>30.999999999999993</v>
      </c>
      <c r="T8">
        <v>69.59999999999998</v>
      </c>
      <c r="U8" s="156">
        <f t="shared" si="2"/>
        <v>266.95999999999998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269.95999999999998</v>
      </c>
      <c r="E9">
        <f>BAWANA!AM9</f>
        <v>0</v>
      </c>
      <c r="F9">
        <f t="shared" si="4"/>
        <v>256</v>
      </c>
      <c r="G9">
        <f t="shared" si="5"/>
        <v>269.95999999999998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19.82</v>
      </c>
      <c r="L9">
        <f>NDMC_EOD!AK9+NDMC_EOD!AL9</f>
        <v>31</v>
      </c>
      <c r="M9">
        <f>TPDDL_EOD!AK9+TPDDL_EOD!AL9</f>
        <v>69.599999999999994</v>
      </c>
      <c r="N9">
        <f t="shared" si="0"/>
        <v>269.96000000000004</v>
      </c>
      <c r="O9" s="154">
        <f t="shared" si="1"/>
        <v>0</v>
      </c>
      <c r="P9">
        <v>99.61999999999999</v>
      </c>
      <c r="Q9">
        <v>49.919999999999995</v>
      </c>
      <c r="R9">
        <v>19.819999999999997</v>
      </c>
      <c r="S9">
        <v>30.999999999999993</v>
      </c>
      <c r="T9">
        <v>69.59999999999998</v>
      </c>
      <c r="U9" s="156">
        <f t="shared" si="2"/>
        <v>269.95999999999998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250.36</v>
      </c>
      <c r="E10">
        <f>BAWANA!AM10</f>
        <v>0</v>
      </c>
      <c r="F10">
        <f t="shared" si="4"/>
        <v>256</v>
      </c>
      <c r="G10">
        <f t="shared" si="5"/>
        <v>250.36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19.82</v>
      </c>
      <c r="L10">
        <f>NDMC_EOD!AK10+NDMC_EOD!AL10</f>
        <v>31</v>
      </c>
      <c r="M10">
        <f>TPDDL_EOD!AK10+TPDDL_EOD!AL10</f>
        <v>50</v>
      </c>
      <c r="N10">
        <f t="shared" si="0"/>
        <v>250.36</v>
      </c>
      <c r="O10" s="154">
        <f t="shared" si="1"/>
        <v>0</v>
      </c>
      <c r="P10">
        <v>99.62</v>
      </c>
      <c r="Q10">
        <v>49.92</v>
      </c>
      <c r="R10">
        <v>19.82</v>
      </c>
      <c r="S10">
        <v>31</v>
      </c>
      <c r="T10">
        <v>50</v>
      </c>
      <c r="U10" s="156">
        <f t="shared" si="2"/>
        <v>250.36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250.36</v>
      </c>
      <c r="E11">
        <f>BAWANA!AM11</f>
        <v>0</v>
      </c>
      <c r="F11">
        <f t="shared" si="4"/>
        <v>256</v>
      </c>
      <c r="G11">
        <f t="shared" si="5"/>
        <v>250.36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19.82</v>
      </c>
      <c r="L11">
        <f>NDMC_EOD!AK11+NDMC_EOD!AL11</f>
        <v>31</v>
      </c>
      <c r="M11">
        <f>TPDDL_EOD!AK11+TPDDL_EOD!AL11</f>
        <v>50</v>
      </c>
      <c r="N11">
        <f t="shared" si="0"/>
        <v>250.36</v>
      </c>
      <c r="O11" s="154">
        <f t="shared" si="1"/>
        <v>0</v>
      </c>
      <c r="P11">
        <v>99.62</v>
      </c>
      <c r="Q11">
        <v>49.92</v>
      </c>
      <c r="R11">
        <v>19.82</v>
      </c>
      <c r="S11">
        <v>31</v>
      </c>
      <c r="T11">
        <v>50</v>
      </c>
      <c r="U11" s="156">
        <f t="shared" si="2"/>
        <v>250.36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249.86</v>
      </c>
      <c r="E12">
        <f>BAWANA!AM12</f>
        <v>0</v>
      </c>
      <c r="F12">
        <f t="shared" si="4"/>
        <v>256</v>
      </c>
      <c r="G12">
        <f t="shared" si="5"/>
        <v>249.86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19.32</v>
      </c>
      <c r="L12">
        <f>NDMC_EOD!AK12+NDMC_EOD!AL12</f>
        <v>31</v>
      </c>
      <c r="M12">
        <f>TPDDL_EOD!AK12+TPDDL_EOD!AL12</f>
        <v>50</v>
      </c>
      <c r="N12">
        <f t="shared" si="0"/>
        <v>249.86</v>
      </c>
      <c r="O12" s="154">
        <f t="shared" si="1"/>
        <v>0</v>
      </c>
      <c r="P12">
        <v>99.62</v>
      </c>
      <c r="Q12">
        <v>49.92</v>
      </c>
      <c r="R12">
        <v>19.32</v>
      </c>
      <c r="S12">
        <v>31</v>
      </c>
      <c r="T12">
        <v>50</v>
      </c>
      <c r="U12" s="156">
        <f t="shared" si="2"/>
        <v>249.86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256.36</v>
      </c>
      <c r="E13">
        <f>BAWANA!AM13</f>
        <v>0</v>
      </c>
      <c r="F13">
        <f t="shared" si="4"/>
        <v>256</v>
      </c>
      <c r="G13">
        <f t="shared" si="5"/>
        <v>256.36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25.82</v>
      </c>
      <c r="L13">
        <f>NDMC_EOD!AK13+NDMC_EOD!AL13</f>
        <v>31</v>
      </c>
      <c r="M13">
        <f>TPDDL_EOD!AK13+TPDDL_EOD!AL13</f>
        <v>50</v>
      </c>
      <c r="N13">
        <f t="shared" si="0"/>
        <v>256.36</v>
      </c>
      <c r="O13" s="154">
        <f t="shared" si="1"/>
        <v>0</v>
      </c>
      <c r="P13">
        <v>99.62</v>
      </c>
      <c r="Q13">
        <v>49.92</v>
      </c>
      <c r="R13">
        <v>25.82</v>
      </c>
      <c r="S13">
        <v>31</v>
      </c>
      <c r="T13">
        <v>50</v>
      </c>
      <c r="U13" s="156">
        <f t="shared" si="2"/>
        <v>256.36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246.36</v>
      </c>
      <c r="E14">
        <f>BAWANA!AM14</f>
        <v>0</v>
      </c>
      <c r="F14">
        <f t="shared" si="4"/>
        <v>256</v>
      </c>
      <c r="G14">
        <f t="shared" si="5"/>
        <v>246.36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15.82</v>
      </c>
      <c r="L14">
        <f>NDMC_EOD!AK14+NDMC_EOD!AL14</f>
        <v>31</v>
      </c>
      <c r="M14">
        <f>TPDDL_EOD!AK14+TPDDL_EOD!AL14</f>
        <v>50</v>
      </c>
      <c r="N14">
        <f t="shared" si="0"/>
        <v>246.36</v>
      </c>
      <c r="O14" s="154">
        <f t="shared" si="1"/>
        <v>0</v>
      </c>
      <c r="P14">
        <v>99.62</v>
      </c>
      <c r="Q14">
        <v>49.92</v>
      </c>
      <c r="R14">
        <v>15.82</v>
      </c>
      <c r="S14">
        <v>31</v>
      </c>
      <c r="T14">
        <v>50</v>
      </c>
      <c r="U14" s="156">
        <f t="shared" si="2"/>
        <v>246.36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249.36</v>
      </c>
      <c r="E15">
        <f>BAWANA!AM15</f>
        <v>0</v>
      </c>
      <c r="F15">
        <f t="shared" si="4"/>
        <v>256</v>
      </c>
      <c r="G15">
        <f t="shared" si="5"/>
        <v>249.36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18.82</v>
      </c>
      <c r="L15">
        <f>NDMC_EOD!AK15+NDMC_EOD!AL15</f>
        <v>31</v>
      </c>
      <c r="M15">
        <f>TPDDL_EOD!AK15+TPDDL_EOD!AL15</f>
        <v>50</v>
      </c>
      <c r="N15">
        <f t="shared" si="0"/>
        <v>249.36</v>
      </c>
      <c r="O15" s="154">
        <f t="shared" si="1"/>
        <v>0</v>
      </c>
      <c r="P15">
        <v>99.62</v>
      </c>
      <c r="Q15">
        <v>49.92</v>
      </c>
      <c r="R15">
        <v>18.82</v>
      </c>
      <c r="S15">
        <v>31</v>
      </c>
      <c r="T15">
        <v>50</v>
      </c>
      <c r="U15" s="156">
        <f t="shared" si="2"/>
        <v>249.36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236.36</v>
      </c>
      <c r="E16">
        <f>BAWANA!AM16</f>
        <v>0</v>
      </c>
      <c r="F16">
        <f t="shared" si="4"/>
        <v>256</v>
      </c>
      <c r="G16">
        <f t="shared" si="5"/>
        <v>236.36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236.36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</v>
      </c>
      <c r="T16">
        <v>50</v>
      </c>
      <c r="U16" s="156">
        <f t="shared" si="2"/>
        <v>236.36</v>
      </c>
      <c r="V16" s="154">
        <f t="shared" si="3"/>
        <v>0</v>
      </c>
      <c r="Y16">
        <f>BAWANA!AW16+BAWANA!AX16</f>
        <v>32</v>
      </c>
      <c r="Z16">
        <f>BAWANA!BD16+BAWANA!BE16</f>
        <v>1.64</v>
      </c>
      <c r="AA16">
        <f>BAWANA!X16+BAWANA!Y16</f>
        <v>32</v>
      </c>
      <c r="AB16">
        <f>BAWANA!AE16+BAWANA!AF16</f>
        <v>1.64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236.36</v>
      </c>
      <c r="E17">
        <f>BAWANA!AM17</f>
        <v>0</v>
      </c>
      <c r="F17">
        <f t="shared" si="4"/>
        <v>256</v>
      </c>
      <c r="G17">
        <f t="shared" si="5"/>
        <v>236.36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236.36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</v>
      </c>
      <c r="T17">
        <v>50</v>
      </c>
      <c r="U17" s="156">
        <f t="shared" si="2"/>
        <v>236.36</v>
      </c>
      <c r="V17" s="154">
        <f t="shared" si="3"/>
        <v>0</v>
      </c>
      <c r="Y17">
        <f>BAWANA!AW17+BAWANA!AX17</f>
        <v>32</v>
      </c>
      <c r="Z17">
        <f>BAWANA!BD17+BAWANA!BE17</f>
        <v>1.64</v>
      </c>
      <c r="AA17">
        <f>BAWANA!X17+BAWANA!Y17</f>
        <v>32</v>
      </c>
      <c r="AB17">
        <f>BAWANA!AE17+BAWANA!AF17</f>
        <v>1.64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236.36</v>
      </c>
      <c r="E18">
        <f>BAWANA!AM18</f>
        <v>0</v>
      </c>
      <c r="F18">
        <f t="shared" si="4"/>
        <v>256</v>
      </c>
      <c r="G18">
        <f t="shared" si="5"/>
        <v>236.36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236.36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</v>
      </c>
      <c r="T18">
        <v>50</v>
      </c>
      <c r="U18" s="156">
        <f t="shared" si="2"/>
        <v>236.36</v>
      </c>
      <c r="V18" s="154">
        <f t="shared" si="3"/>
        <v>0</v>
      </c>
      <c r="Y18">
        <f>BAWANA!AW18+BAWANA!AX18</f>
        <v>32</v>
      </c>
      <c r="Z18">
        <f>BAWANA!BD18+BAWANA!BE18</f>
        <v>1.64</v>
      </c>
      <c r="AA18">
        <f>BAWANA!X18+BAWANA!Y18</f>
        <v>32</v>
      </c>
      <c r="AB18">
        <f>BAWANA!AE18+BAWANA!AF18</f>
        <v>1.64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236.36</v>
      </c>
      <c r="E19">
        <f>BAWANA!AM19</f>
        <v>0</v>
      </c>
      <c r="F19">
        <f t="shared" si="4"/>
        <v>256</v>
      </c>
      <c r="G19">
        <f t="shared" si="5"/>
        <v>236.36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236.36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</v>
      </c>
      <c r="T19">
        <v>50</v>
      </c>
      <c r="U19" s="156">
        <f t="shared" si="2"/>
        <v>236.36</v>
      </c>
      <c r="V19" s="154">
        <f t="shared" si="3"/>
        <v>0</v>
      </c>
      <c r="Y19">
        <f>BAWANA!AW19+BAWANA!AX19</f>
        <v>32</v>
      </c>
      <c r="Z19">
        <f>BAWANA!BD19+BAWANA!BE19</f>
        <v>1.64</v>
      </c>
      <c r="AA19">
        <f>BAWANA!X19+BAWANA!Y19</f>
        <v>32</v>
      </c>
      <c r="AB19">
        <f>BAWANA!AE19+BAWANA!AF19</f>
        <v>1.64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236.36</v>
      </c>
      <c r="E20">
        <f>BAWANA!AM20</f>
        <v>0</v>
      </c>
      <c r="F20">
        <f t="shared" si="4"/>
        <v>256</v>
      </c>
      <c r="G20">
        <f t="shared" si="5"/>
        <v>236.36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50</v>
      </c>
      <c r="N20">
        <f t="shared" si="0"/>
        <v>236.36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</v>
      </c>
      <c r="T20">
        <v>50</v>
      </c>
      <c r="U20" s="156">
        <f t="shared" si="2"/>
        <v>236.36</v>
      </c>
      <c r="V20" s="154">
        <f t="shared" si="3"/>
        <v>0</v>
      </c>
      <c r="Y20">
        <f>BAWANA!AW20+BAWANA!AX20</f>
        <v>32</v>
      </c>
      <c r="Z20">
        <f>BAWANA!BD20+BAWANA!BE20</f>
        <v>1.64</v>
      </c>
      <c r="AA20">
        <f>BAWANA!X20+BAWANA!Y20</f>
        <v>32</v>
      </c>
      <c r="AB20">
        <f>BAWANA!AE20+BAWANA!AF20</f>
        <v>1.64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236.36</v>
      </c>
      <c r="E21">
        <f>BAWANA!AM21</f>
        <v>0</v>
      </c>
      <c r="F21">
        <f t="shared" si="4"/>
        <v>256</v>
      </c>
      <c r="G21">
        <f t="shared" si="5"/>
        <v>236.36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236.36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</v>
      </c>
      <c r="T21">
        <v>50</v>
      </c>
      <c r="U21" s="156">
        <f t="shared" si="2"/>
        <v>236.36</v>
      </c>
      <c r="V21" s="154">
        <f t="shared" si="3"/>
        <v>0</v>
      </c>
      <c r="Y21">
        <f>BAWANA!AW21+BAWANA!AX21</f>
        <v>32</v>
      </c>
      <c r="Z21">
        <f>BAWANA!BD21+BAWANA!BE21</f>
        <v>1.64</v>
      </c>
      <c r="AA21">
        <f>BAWANA!X21+BAWANA!Y21</f>
        <v>32</v>
      </c>
      <c r="AB21">
        <f>BAWANA!AE21+BAWANA!AF21</f>
        <v>1.64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236.36</v>
      </c>
      <c r="E22">
        <f>BAWANA!AM22</f>
        <v>0</v>
      </c>
      <c r="F22">
        <f t="shared" si="4"/>
        <v>256</v>
      </c>
      <c r="G22">
        <f t="shared" si="5"/>
        <v>236.36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236.36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</v>
      </c>
      <c r="T22">
        <v>50</v>
      </c>
      <c r="U22" s="156">
        <f t="shared" si="2"/>
        <v>236.36</v>
      </c>
      <c r="V22" s="154">
        <f t="shared" si="3"/>
        <v>0</v>
      </c>
      <c r="Y22">
        <f>BAWANA!AW22+BAWANA!AX22</f>
        <v>32</v>
      </c>
      <c r="Z22">
        <f>BAWANA!BD22+BAWANA!BE22</f>
        <v>1.64</v>
      </c>
      <c r="AA22">
        <f>BAWANA!X22+BAWANA!Y22</f>
        <v>32</v>
      </c>
      <c r="AB22">
        <f>BAWANA!AE22+BAWANA!AF22</f>
        <v>1.64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236.36</v>
      </c>
      <c r="E23">
        <f>BAWANA!AM23</f>
        <v>0</v>
      </c>
      <c r="F23">
        <f t="shared" si="4"/>
        <v>256</v>
      </c>
      <c r="G23">
        <f t="shared" si="5"/>
        <v>236.36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236.36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</v>
      </c>
      <c r="T23">
        <v>50</v>
      </c>
      <c r="U23" s="156">
        <f t="shared" si="2"/>
        <v>236.36</v>
      </c>
      <c r="V23" s="154">
        <f t="shared" si="3"/>
        <v>0</v>
      </c>
      <c r="Y23">
        <f>BAWANA!AW23+BAWANA!AX23</f>
        <v>32</v>
      </c>
      <c r="Z23">
        <f>BAWANA!BD23+BAWANA!BE23</f>
        <v>1.64</v>
      </c>
      <c r="AA23">
        <f>BAWANA!X23+BAWANA!Y23</f>
        <v>32</v>
      </c>
      <c r="AB23">
        <f>BAWANA!AE23+BAWANA!AF23</f>
        <v>1.64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236.36</v>
      </c>
      <c r="E24">
        <f>BAWANA!AM24</f>
        <v>0</v>
      </c>
      <c r="F24">
        <f t="shared" si="4"/>
        <v>256</v>
      </c>
      <c r="G24">
        <f t="shared" si="5"/>
        <v>236.36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50</v>
      </c>
      <c r="N24">
        <f t="shared" si="0"/>
        <v>236.36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</v>
      </c>
      <c r="T24">
        <v>50</v>
      </c>
      <c r="U24" s="156">
        <f t="shared" si="2"/>
        <v>236.36</v>
      </c>
      <c r="V24" s="154">
        <f t="shared" si="3"/>
        <v>0</v>
      </c>
      <c r="Y24">
        <f>BAWANA!AW24+BAWANA!AX24</f>
        <v>32</v>
      </c>
      <c r="Z24">
        <f>BAWANA!BD24+BAWANA!BE24</f>
        <v>1.64</v>
      </c>
      <c r="AA24">
        <f>BAWANA!X24+BAWANA!Y24</f>
        <v>32</v>
      </c>
      <c r="AB24">
        <f>BAWANA!AE24+BAWANA!AF24</f>
        <v>1.64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255.95999999999998</v>
      </c>
      <c r="E25">
        <f>BAWANA!AM25</f>
        <v>0</v>
      </c>
      <c r="F25">
        <f t="shared" si="4"/>
        <v>256</v>
      </c>
      <c r="G25">
        <f t="shared" si="5"/>
        <v>255.95999999999998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255.95999999999998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255.95999999999998</v>
      </c>
      <c r="E26">
        <f>BAWANA!AM26</f>
        <v>0</v>
      </c>
      <c r="F26">
        <f t="shared" si="4"/>
        <v>256</v>
      </c>
      <c r="G26">
        <f t="shared" si="5"/>
        <v>255.95999999999998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255.95999999999998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255.95999999999998</v>
      </c>
      <c r="E27">
        <f>BAWANA!AM27</f>
        <v>0</v>
      </c>
      <c r="F27">
        <f t="shared" si="4"/>
        <v>256</v>
      </c>
      <c r="G27">
        <f t="shared" si="5"/>
        <v>255.95999999999998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255.96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255.95999999999998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255.95999999999998</v>
      </c>
      <c r="E28">
        <f>BAWANA!AM28</f>
        <v>0</v>
      </c>
      <c r="F28">
        <f t="shared" si="4"/>
        <v>256</v>
      </c>
      <c r="G28">
        <f t="shared" si="5"/>
        <v>255.95999999999998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255.96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255.95999999999998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255.95999999999998</v>
      </c>
      <c r="E29">
        <f>BAWANA!AM29</f>
        <v>0</v>
      </c>
      <c r="F29">
        <f t="shared" si="4"/>
        <v>256</v>
      </c>
      <c r="G29">
        <f t="shared" si="5"/>
        <v>255.95999999999998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255.96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255.95999999999998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255.95999999999998</v>
      </c>
      <c r="E30">
        <f>BAWANA!AM30</f>
        <v>0</v>
      </c>
      <c r="F30">
        <f t="shared" si="4"/>
        <v>256</v>
      </c>
      <c r="G30">
        <f t="shared" si="5"/>
        <v>255.95999999999998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255.96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30.999999999999996</v>
      </c>
      <c r="T30">
        <v>69.59999999999998</v>
      </c>
      <c r="U30" s="156">
        <f t="shared" si="2"/>
        <v>255.95999999999998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214.3</v>
      </c>
      <c r="E31">
        <f>BAWANA!AM31</f>
        <v>0</v>
      </c>
      <c r="F31">
        <f t="shared" si="4"/>
        <v>256</v>
      </c>
      <c r="G31">
        <f t="shared" si="5"/>
        <v>214.3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51.55</v>
      </c>
      <c r="N31">
        <f t="shared" si="0"/>
        <v>214.29000000000002</v>
      </c>
      <c r="O31" s="154">
        <f t="shared" si="1"/>
        <v>9.9999999999909051E-3</v>
      </c>
      <c r="P31">
        <v>76.004866027062235</v>
      </c>
      <c r="Q31">
        <v>49.92</v>
      </c>
      <c r="R31">
        <v>5.8202718029062614</v>
      </c>
      <c r="S31">
        <v>31.001448076796272</v>
      </c>
      <c r="T31">
        <v>51.553414093235212</v>
      </c>
      <c r="U31" s="156">
        <f t="shared" si="2"/>
        <v>214.29999999999995</v>
      </c>
      <c r="V31" s="154">
        <f t="shared" si="3"/>
        <v>0</v>
      </c>
      <c r="Y31">
        <f>BAWANA!AW31+BAWANA!AX31</f>
        <v>32</v>
      </c>
      <c r="Z31">
        <f>BAWANA!BD31+BAWANA!BE31</f>
        <v>23.7</v>
      </c>
      <c r="AA31">
        <f>BAWANA!X31+BAWANA!Y31</f>
        <v>32</v>
      </c>
      <c r="AB31">
        <f>BAWANA!AE31+BAWANA!AF31</f>
        <v>23.7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214.3</v>
      </c>
      <c r="E32">
        <f>BAWANA!AM32</f>
        <v>0</v>
      </c>
      <c r="F32">
        <f t="shared" si="4"/>
        <v>256</v>
      </c>
      <c r="G32">
        <f t="shared" si="5"/>
        <v>214.3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51.55</v>
      </c>
      <c r="N32">
        <f t="shared" si="0"/>
        <v>214.29000000000002</v>
      </c>
      <c r="O32" s="154">
        <f t="shared" si="1"/>
        <v>9.9999999999909051E-3</v>
      </c>
      <c r="P32">
        <v>76.004866027062235</v>
      </c>
      <c r="Q32">
        <v>49.92</v>
      </c>
      <c r="R32">
        <v>5.8202718029062614</v>
      </c>
      <c r="S32">
        <v>31.001448076796272</v>
      </c>
      <c r="T32">
        <v>51.553414093235212</v>
      </c>
      <c r="U32" s="156">
        <f t="shared" si="2"/>
        <v>214.29999999999995</v>
      </c>
      <c r="V32" s="154">
        <f t="shared" si="3"/>
        <v>0</v>
      </c>
      <c r="Y32">
        <f>BAWANA!AW32+BAWANA!AX32</f>
        <v>32</v>
      </c>
      <c r="Z32">
        <f>BAWANA!BD32+BAWANA!BE32</f>
        <v>23.7</v>
      </c>
      <c r="AA32">
        <f>BAWANA!X32+BAWANA!Y32</f>
        <v>32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214.3</v>
      </c>
      <c r="E33">
        <f>BAWANA!AM33</f>
        <v>0</v>
      </c>
      <c r="F33">
        <f t="shared" si="4"/>
        <v>256</v>
      </c>
      <c r="G33">
        <f t="shared" si="5"/>
        <v>214.3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51.55</v>
      </c>
      <c r="N33">
        <f t="shared" si="0"/>
        <v>214.29000000000002</v>
      </c>
      <c r="O33" s="154">
        <f t="shared" si="1"/>
        <v>9.9999999999909051E-3</v>
      </c>
      <c r="P33">
        <v>76.004866027062235</v>
      </c>
      <c r="Q33">
        <v>49.92</v>
      </c>
      <c r="R33">
        <v>5.8202718029062614</v>
      </c>
      <c r="S33">
        <v>31.001448076796272</v>
      </c>
      <c r="T33">
        <v>51.553414093235212</v>
      </c>
      <c r="U33" s="156">
        <f t="shared" si="2"/>
        <v>214.29999999999995</v>
      </c>
      <c r="V33" s="154">
        <f t="shared" si="3"/>
        <v>0</v>
      </c>
      <c r="Y33">
        <f>BAWANA!AW33+BAWANA!AX33</f>
        <v>32</v>
      </c>
      <c r="Z33">
        <f>BAWANA!BD33+BAWANA!BE33</f>
        <v>23.7</v>
      </c>
      <c r="AA33">
        <f>BAWANA!X33+BAWANA!Y33</f>
        <v>32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214.3</v>
      </c>
      <c r="E34">
        <f>BAWANA!AM34</f>
        <v>0</v>
      </c>
      <c r="F34">
        <f t="shared" si="4"/>
        <v>256</v>
      </c>
      <c r="G34">
        <f t="shared" si="5"/>
        <v>214.3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51.55</v>
      </c>
      <c r="N34">
        <f t="shared" si="0"/>
        <v>214.29000000000002</v>
      </c>
      <c r="O34" s="154">
        <f t="shared" si="1"/>
        <v>9.9999999999909051E-3</v>
      </c>
      <c r="P34">
        <v>76.004866027062235</v>
      </c>
      <c r="Q34">
        <v>49.92</v>
      </c>
      <c r="R34">
        <v>5.8202718029062614</v>
      </c>
      <c r="S34">
        <v>31.001448076796272</v>
      </c>
      <c r="T34">
        <v>51.553414093235212</v>
      </c>
      <c r="U34" s="156">
        <f t="shared" si="2"/>
        <v>214.29999999999995</v>
      </c>
      <c r="V34" s="154">
        <f t="shared" si="3"/>
        <v>0</v>
      </c>
      <c r="Y34">
        <f>BAWANA!AW34+BAWANA!AX34</f>
        <v>32</v>
      </c>
      <c r="Z34">
        <f>BAWANA!BD34+BAWANA!BE34</f>
        <v>23.7</v>
      </c>
      <c r="AA34">
        <f>BAWANA!X34+BAWANA!Y34</f>
        <v>32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214.3</v>
      </c>
      <c r="E35">
        <f>BAWANA!AM35</f>
        <v>0</v>
      </c>
      <c r="F35">
        <f t="shared" si="4"/>
        <v>256</v>
      </c>
      <c r="G35">
        <f t="shared" si="5"/>
        <v>214.3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51.55</v>
      </c>
      <c r="N35">
        <f t="shared" si="0"/>
        <v>214.29000000000002</v>
      </c>
      <c r="O35" s="154">
        <f t="shared" si="1"/>
        <v>9.9999999999909051E-3</v>
      </c>
      <c r="P35">
        <v>76.004866027062235</v>
      </c>
      <c r="Q35">
        <v>49.92</v>
      </c>
      <c r="R35">
        <v>5.8202718029062614</v>
      </c>
      <c r="S35">
        <v>31.001448076796272</v>
      </c>
      <c r="T35">
        <v>51.553414093235212</v>
      </c>
      <c r="U35" s="156">
        <f t="shared" si="2"/>
        <v>214.29999999999995</v>
      </c>
      <c r="V35" s="154">
        <f t="shared" si="3"/>
        <v>0</v>
      </c>
      <c r="Y35">
        <f>BAWANA!AW35+BAWANA!AX35</f>
        <v>32</v>
      </c>
      <c r="Z35">
        <f>BAWANA!BD35+BAWANA!BE35</f>
        <v>23.7</v>
      </c>
      <c r="AA35">
        <f>BAWANA!X35+BAWANA!Y35</f>
        <v>32</v>
      </c>
      <c r="AB35">
        <f>BAWANA!AE35+BAWANA!AF35</f>
        <v>23.7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214.3</v>
      </c>
      <c r="E36">
        <f>BAWANA!AM36</f>
        <v>0</v>
      </c>
      <c r="F36">
        <f t="shared" si="4"/>
        <v>256</v>
      </c>
      <c r="G36">
        <f t="shared" si="5"/>
        <v>214.3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51.55</v>
      </c>
      <c r="N36">
        <f t="shared" si="0"/>
        <v>214.29000000000002</v>
      </c>
      <c r="O36" s="154">
        <f t="shared" si="1"/>
        <v>9.9999999999909051E-3</v>
      </c>
      <c r="P36">
        <v>76.004866027062235</v>
      </c>
      <c r="Q36">
        <v>49.92</v>
      </c>
      <c r="R36">
        <v>5.8202718029062614</v>
      </c>
      <c r="S36">
        <v>31.001448076796272</v>
      </c>
      <c r="T36">
        <v>51.553414093235212</v>
      </c>
      <c r="U36" s="156">
        <f t="shared" si="2"/>
        <v>214.29999999999995</v>
      </c>
      <c r="V36" s="154">
        <f t="shared" si="3"/>
        <v>0</v>
      </c>
      <c r="Y36">
        <f>BAWANA!AW36+BAWANA!AX36</f>
        <v>32</v>
      </c>
      <c r="Z36">
        <f>BAWANA!BD36+BAWANA!BE36</f>
        <v>23.7</v>
      </c>
      <c r="AA36">
        <f>BAWANA!X36+BAWANA!Y36</f>
        <v>32</v>
      </c>
      <c r="AB36">
        <f>BAWANA!AE36+BAWANA!AF36</f>
        <v>23.7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214.3</v>
      </c>
      <c r="E37">
        <f>BAWANA!AM37</f>
        <v>0</v>
      </c>
      <c r="F37">
        <f t="shared" si="4"/>
        <v>256</v>
      </c>
      <c r="G37">
        <f t="shared" si="5"/>
        <v>214.3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51.55</v>
      </c>
      <c r="N37">
        <f t="shared" si="0"/>
        <v>214.29000000000002</v>
      </c>
      <c r="O37" s="154">
        <f t="shared" si="1"/>
        <v>9.9999999999909051E-3</v>
      </c>
      <c r="P37">
        <v>76.004866027062235</v>
      </c>
      <c r="Q37">
        <v>49.92</v>
      </c>
      <c r="R37">
        <v>5.8202718029062614</v>
      </c>
      <c r="S37">
        <v>31.001448076796272</v>
      </c>
      <c r="T37">
        <v>51.553414093235212</v>
      </c>
      <c r="U37" s="156">
        <f t="shared" si="2"/>
        <v>214.29999999999995</v>
      </c>
      <c r="V37" s="154">
        <f t="shared" si="3"/>
        <v>0</v>
      </c>
      <c r="Y37">
        <f>BAWANA!AW37+BAWANA!AX37</f>
        <v>32</v>
      </c>
      <c r="Z37">
        <f>BAWANA!BD37+BAWANA!BE37</f>
        <v>23.7</v>
      </c>
      <c r="AA37">
        <f>BAWANA!X37+BAWANA!Y37</f>
        <v>32</v>
      </c>
      <c r="AB37">
        <f>BAWANA!AE37+BAWANA!AF37</f>
        <v>23.7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214.3</v>
      </c>
      <c r="E38">
        <f>BAWANA!AM38</f>
        <v>0</v>
      </c>
      <c r="F38">
        <f t="shared" si="4"/>
        <v>256</v>
      </c>
      <c r="G38">
        <f t="shared" si="5"/>
        <v>214.3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51.55</v>
      </c>
      <c r="N38">
        <f t="shared" si="0"/>
        <v>214.29000000000002</v>
      </c>
      <c r="O38" s="154">
        <f t="shared" si="1"/>
        <v>9.9999999999909051E-3</v>
      </c>
      <c r="P38">
        <v>76.004866027062235</v>
      </c>
      <c r="Q38">
        <v>49.92</v>
      </c>
      <c r="R38">
        <v>5.8202718029062614</v>
      </c>
      <c r="S38">
        <v>31.001448076796272</v>
      </c>
      <c r="T38">
        <v>51.553414093235212</v>
      </c>
      <c r="U38" s="156">
        <f t="shared" si="2"/>
        <v>214.29999999999995</v>
      </c>
      <c r="V38" s="154">
        <f t="shared" si="3"/>
        <v>0</v>
      </c>
      <c r="Y38">
        <f>BAWANA!AW38+BAWANA!AX38</f>
        <v>32</v>
      </c>
      <c r="Z38">
        <f>BAWANA!BD38+BAWANA!BE38</f>
        <v>23.7</v>
      </c>
      <c r="AA38">
        <f>BAWANA!X38+BAWANA!Y38</f>
        <v>32</v>
      </c>
      <c r="AB38">
        <f>BAWANA!AE38+BAWANA!AF38</f>
        <v>23.7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214.3</v>
      </c>
      <c r="E39">
        <f>BAWANA!AM39</f>
        <v>0</v>
      </c>
      <c r="F39">
        <f t="shared" si="4"/>
        <v>256</v>
      </c>
      <c r="G39">
        <f t="shared" si="5"/>
        <v>214.3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51.55</v>
      </c>
      <c r="N39">
        <f t="shared" si="0"/>
        <v>214.29000000000002</v>
      </c>
      <c r="O39" s="154">
        <f t="shared" si="1"/>
        <v>9.9999999999909051E-3</v>
      </c>
      <c r="P39">
        <v>76.004866027062235</v>
      </c>
      <c r="Q39">
        <v>49.92</v>
      </c>
      <c r="R39">
        <v>5.8202718029062614</v>
      </c>
      <c r="S39">
        <v>31.001448076796272</v>
      </c>
      <c r="T39">
        <v>51.553414093235212</v>
      </c>
      <c r="U39" s="156">
        <f t="shared" si="2"/>
        <v>214.29999999999995</v>
      </c>
      <c r="V39" s="154">
        <f t="shared" si="3"/>
        <v>0</v>
      </c>
      <c r="Y39">
        <f>BAWANA!AW39+BAWANA!AX39</f>
        <v>32</v>
      </c>
      <c r="Z39">
        <f>BAWANA!BD39+BAWANA!BE39</f>
        <v>23.7</v>
      </c>
      <c r="AA39">
        <f>BAWANA!X39+BAWANA!Y39</f>
        <v>32</v>
      </c>
      <c r="AB39">
        <f>BAWANA!AE39+BAWANA!AF39</f>
        <v>23.7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214.3</v>
      </c>
      <c r="E40">
        <f>BAWANA!AM40</f>
        <v>0</v>
      </c>
      <c r="F40">
        <f t="shared" si="4"/>
        <v>256</v>
      </c>
      <c r="G40">
        <f t="shared" si="5"/>
        <v>214.3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51.55</v>
      </c>
      <c r="N40">
        <f t="shared" si="0"/>
        <v>214.29000000000002</v>
      </c>
      <c r="O40" s="154">
        <f t="shared" si="1"/>
        <v>9.9999999999909051E-3</v>
      </c>
      <c r="P40">
        <v>76.004866027062235</v>
      </c>
      <c r="Q40">
        <v>49.92</v>
      </c>
      <c r="R40">
        <v>5.8202718029062614</v>
      </c>
      <c r="S40">
        <v>31.001448076796272</v>
      </c>
      <c r="T40">
        <v>51.553414093235212</v>
      </c>
      <c r="U40" s="156">
        <f t="shared" si="2"/>
        <v>214.29999999999995</v>
      </c>
      <c r="V40" s="154">
        <f t="shared" si="3"/>
        <v>0</v>
      </c>
      <c r="Y40">
        <f>BAWANA!AW40+BAWANA!AX40</f>
        <v>32</v>
      </c>
      <c r="Z40">
        <f>BAWANA!BD40+BAWANA!BE40</f>
        <v>23.7</v>
      </c>
      <c r="AA40">
        <f>BAWANA!X40+BAWANA!Y40</f>
        <v>32</v>
      </c>
      <c r="AB40">
        <f>BAWANA!AE40+BAWANA!AF40</f>
        <v>23.7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214.3</v>
      </c>
      <c r="E41">
        <f>BAWANA!AM41</f>
        <v>0</v>
      </c>
      <c r="F41">
        <f t="shared" si="4"/>
        <v>256</v>
      </c>
      <c r="G41">
        <f t="shared" si="5"/>
        <v>214.3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51.55</v>
      </c>
      <c r="N41">
        <f t="shared" si="0"/>
        <v>214.29000000000002</v>
      </c>
      <c r="O41" s="154">
        <f t="shared" si="1"/>
        <v>9.9999999999909051E-3</v>
      </c>
      <c r="P41">
        <v>76.004866027062235</v>
      </c>
      <c r="Q41">
        <v>49.92</v>
      </c>
      <c r="R41">
        <v>5.8202718029062614</v>
      </c>
      <c r="S41">
        <v>31.001448076796272</v>
      </c>
      <c r="T41">
        <v>51.553414093235212</v>
      </c>
      <c r="U41" s="156">
        <f t="shared" si="2"/>
        <v>214.29999999999995</v>
      </c>
      <c r="V41" s="154">
        <f t="shared" si="3"/>
        <v>0</v>
      </c>
      <c r="Y41">
        <f>BAWANA!AW41+BAWANA!AX41</f>
        <v>32</v>
      </c>
      <c r="Z41">
        <f>BAWANA!BD41+BAWANA!BE41</f>
        <v>23.7</v>
      </c>
      <c r="AA41">
        <f>BAWANA!X41+BAWANA!Y41</f>
        <v>32</v>
      </c>
      <c r="AB41">
        <f>BAWANA!AE41+BAWANA!AF41</f>
        <v>23.7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214.3</v>
      </c>
      <c r="E42">
        <f>BAWANA!AM42</f>
        <v>0</v>
      </c>
      <c r="F42">
        <f t="shared" si="4"/>
        <v>256</v>
      </c>
      <c r="G42">
        <f t="shared" si="5"/>
        <v>214.3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51.55</v>
      </c>
      <c r="N42">
        <f t="shared" si="0"/>
        <v>214.29000000000002</v>
      </c>
      <c r="O42" s="154">
        <f t="shared" si="1"/>
        <v>9.9999999999909051E-3</v>
      </c>
      <c r="P42">
        <v>76.004866027062235</v>
      </c>
      <c r="Q42">
        <v>49.92</v>
      </c>
      <c r="R42">
        <v>5.8202718029062614</v>
      </c>
      <c r="S42">
        <v>31.001448076796272</v>
      </c>
      <c r="T42">
        <v>51.553414093235212</v>
      </c>
      <c r="U42" s="156">
        <f t="shared" si="2"/>
        <v>214.29999999999995</v>
      </c>
      <c r="V42" s="154">
        <f t="shared" si="3"/>
        <v>0</v>
      </c>
      <c r="Y42">
        <f>BAWANA!AW42+BAWANA!AX42</f>
        <v>32</v>
      </c>
      <c r="Z42">
        <f>BAWANA!BD42+BAWANA!BE42</f>
        <v>23.7</v>
      </c>
      <c r="AA42">
        <f>BAWANA!X42+BAWANA!Y42</f>
        <v>32</v>
      </c>
      <c r="AB42">
        <f>BAWANA!AE42+BAWANA!AF42</f>
        <v>23.7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1.64</v>
      </c>
      <c r="AA43">
        <f>BAWANA!X43+BAWANA!Y43</f>
        <v>32</v>
      </c>
      <c r="AB43">
        <f>BAWANA!AE43+BAWANA!AF43</f>
        <v>1.64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32</v>
      </c>
      <c r="Z44">
        <f>BAWANA!BD44+BAWANA!BE44</f>
        <v>1.64</v>
      </c>
      <c r="AA44">
        <f>BAWANA!X44+BAWANA!Y44</f>
        <v>32</v>
      </c>
      <c r="AB44">
        <f>BAWANA!AE44+BAWANA!AF44</f>
        <v>1.64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1.64</v>
      </c>
      <c r="AA45">
        <f>BAWANA!X45+BAWANA!Y45</f>
        <v>32</v>
      </c>
      <c r="AB45">
        <f>BAWANA!AE45+BAWANA!AF45</f>
        <v>1.64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1.64</v>
      </c>
      <c r="AA46">
        <f>BAWANA!X46+BAWANA!Y46</f>
        <v>32</v>
      </c>
      <c r="AB46">
        <f>BAWANA!AE46+BAWANA!AF46</f>
        <v>1.64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1.64</v>
      </c>
      <c r="AA47">
        <f>BAWANA!X47+BAWANA!Y47</f>
        <v>32</v>
      </c>
      <c r="AB47">
        <f>BAWANA!AE47+BAWANA!AF47</f>
        <v>1.64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1.64</v>
      </c>
      <c r="AA48">
        <f>BAWANA!X48+BAWANA!Y48</f>
        <v>32</v>
      </c>
      <c r="AB48">
        <f>BAWANA!AE48+BAWANA!AF48</f>
        <v>1.64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1.64</v>
      </c>
      <c r="AA49">
        <f>BAWANA!X49+BAWANA!Y49</f>
        <v>32</v>
      </c>
      <c r="AB49">
        <f>BAWANA!AE49+BAWANA!AF49</f>
        <v>1.64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1.64</v>
      </c>
      <c r="AA50">
        <f>BAWANA!X50+BAWANA!Y50</f>
        <v>32</v>
      </c>
      <c r="AB50">
        <f>BAWANA!AE50+BAWANA!AF50</f>
        <v>1.64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236.36</v>
      </c>
      <c r="E51">
        <f>BAWANA!AM51</f>
        <v>0</v>
      </c>
      <c r="F51">
        <f t="shared" si="4"/>
        <v>256</v>
      </c>
      <c r="G51">
        <f t="shared" si="5"/>
        <v>236.36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236.36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</v>
      </c>
      <c r="T51">
        <v>50</v>
      </c>
      <c r="U51" s="156">
        <f t="shared" si="2"/>
        <v>236.36</v>
      </c>
      <c r="V51" s="154">
        <f t="shared" si="3"/>
        <v>0</v>
      </c>
      <c r="Y51">
        <f>BAWANA!AW51+BAWANA!AX51</f>
        <v>32</v>
      </c>
      <c r="Z51">
        <f>BAWANA!BD51+BAWANA!BE51</f>
        <v>1.64</v>
      </c>
      <c r="AA51">
        <f>BAWANA!X51+BAWANA!Y51</f>
        <v>32</v>
      </c>
      <c r="AB51">
        <f>BAWANA!AE51+BAWANA!AF51</f>
        <v>1.64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236.36</v>
      </c>
      <c r="E52">
        <f>BAWANA!AM52</f>
        <v>0</v>
      </c>
      <c r="F52">
        <f t="shared" si="4"/>
        <v>256</v>
      </c>
      <c r="G52">
        <f t="shared" si="5"/>
        <v>236.36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236.36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</v>
      </c>
      <c r="T52">
        <v>50</v>
      </c>
      <c r="U52" s="156">
        <f t="shared" si="2"/>
        <v>236.36</v>
      </c>
      <c r="V52" s="154">
        <f t="shared" si="3"/>
        <v>0</v>
      </c>
      <c r="Y52">
        <f>BAWANA!AW52+BAWANA!AX52</f>
        <v>32</v>
      </c>
      <c r="Z52">
        <f>BAWANA!BD52+BAWANA!BE52</f>
        <v>1.64</v>
      </c>
      <c r="AA52">
        <f>BAWANA!X52+BAWANA!Y52</f>
        <v>32</v>
      </c>
      <c r="AB52">
        <f>BAWANA!AE52+BAWANA!AF52</f>
        <v>1.64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236.36</v>
      </c>
      <c r="E53">
        <f>BAWANA!AM53</f>
        <v>0</v>
      </c>
      <c r="F53">
        <f t="shared" si="4"/>
        <v>256</v>
      </c>
      <c r="G53">
        <f t="shared" si="5"/>
        <v>236.36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236.36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</v>
      </c>
      <c r="T53">
        <v>50</v>
      </c>
      <c r="U53" s="156">
        <f t="shared" si="2"/>
        <v>236.36</v>
      </c>
      <c r="V53" s="154">
        <f t="shared" si="3"/>
        <v>0</v>
      </c>
      <c r="Y53">
        <f>BAWANA!AW53+BAWANA!AX53</f>
        <v>32</v>
      </c>
      <c r="Z53">
        <f>BAWANA!BD53+BAWANA!BE53</f>
        <v>1.64</v>
      </c>
      <c r="AA53">
        <f>BAWANA!X53+BAWANA!Y53</f>
        <v>32</v>
      </c>
      <c r="AB53">
        <f>BAWANA!AE53+BAWANA!AF53</f>
        <v>1.64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236.36</v>
      </c>
      <c r="E54">
        <f>BAWANA!AM54</f>
        <v>0</v>
      </c>
      <c r="F54">
        <f t="shared" si="4"/>
        <v>256</v>
      </c>
      <c r="G54">
        <f t="shared" si="5"/>
        <v>236.36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236.36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</v>
      </c>
      <c r="T54">
        <v>50</v>
      </c>
      <c r="U54" s="156">
        <f t="shared" si="2"/>
        <v>236.36</v>
      </c>
      <c r="V54" s="154">
        <f t="shared" si="3"/>
        <v>0</v>
      </c>
      <c r="Y54">
        <f>BAWANA!AW54+BAWANA!AX54</f>
        <v>32</v>
      </c>
      <c r="Z54">
        <f>BAWANA!BD54+BAWANA!BE54</f>
        <v>1.64</v>
      </c>
      <c r="AA54">
        <f>BAWANA!X54+BAWANA!Y54</f>
        <v>32</v>
      </c>
      <c r="AB54">
        <f>BAWANA!AE54+BAWANA!AF54</f>
        <v>1.64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32</v>
      </c>
      <c r="Z55">
        <f>BAWANA!BD55+BAWANA!BE55</f>
        <v>1.64</v>
      </c>
      <c r="AA55">
        <f>BAWANA!X55+BAWANA!Y55</f>
        <v>32</v>
      </c>
      <c r="AB55">
        <f>BAWANA!AE55+BAWANA!AF55</f>
        <v>1.64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32</v>
      </c>
      <c r="Z56">
        <f>BAWANA!BD56+BAWANA!BE56</f>
        <v>1.64</v>
      </c>
      <c r="AA56">
        <f>BAWANA!X56+BAWANA!Y56</f>
        <v>32</v>
      </c>
      <c r="AB56">
        <f>BAWANA!AE56+BAWANA!AF56</f>
        <v>1.64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236.36</v>
      </c>
      <c r="E57">
        <f>BAWANA!AM57</f>
        <v>0</v>
      </c>
      <c r="F57">
        <f t="shared" si="4"/>
        <v>256</v>
      </c>
      <c r="G57">
        <f t="shared" si="5"/>
        <v>236.36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236.36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50</v>
      </c>
      <c r="U57" s="156">
        <f t="shared" si="2"/>
        <v>236.36</v>
      </c>
      <c r="V57" s="154">
        <f t="shared" si="3"/>
        <v>0</v>
      </c>
      <c r="Y57">
        <f>BAWANA!AW57+BAWANA!AX57</f>
        <v>32</v>
      </c>
      <c r="Z57">
        <f>BAWANA!BD57+BAWANA!BE57</f>
        <v>1.64</v>
      </c>
      <c r="AA57">
        <f>BAWANA!X57+BAWANA!Y57</f>
        <v>32</v>
      </c>
      <c r="AB57">
        <f>BAWANA!AE57+BAWANA!AF57</f>
        <v>1.64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236.36</v>
      </c>
      <c r="E58">
        <f>BAWANA!AM58</f>
        <v>0</v>
      </c>
      <c r="F58">
        <f t="shared" si="4"/>
        <v>256</v>
      </c>
      <c r="G58">
        <f t="shared" si="5"/>
        <v>236.36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236.36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50</v>
      </c>
      <c r="U58" s="156">
        <f t="shared" si="2"/>
        <v>236.36</v>
      </c>
      <c r="V58" s="154">
        <f t="shared" si="3"/>
        <v>0</v>
      </c>
      <c r="Y58">
        <f>BAWANA!AW58+BAWANA!AX58</f>
        <v>32</v>
      </c>
      <c r="Z58">
        <f>BAWANA!BD58+BAWANA!BE58</f>
        <v>1.64</v>
      </c>
      <c r="AA58">
        <f>BAWANA!X58+BAWANA!Y58</f>
        <v>32</v>
      </c>
      <c r="AB58">
        <f>BAWANA!AE58+BAWANA!AF58</f>
        <v>1.64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236.36</v>
      </c>
      <c r="E59">
        <f>BAWANA!AM59</f>
        <v>0</v>
      </c>
      <c r="F59">
        <f t="shared" si="4"/>
        <v>256</v>
      </c>
      <c r="G59">
        <f t="shared" si="5"/>
        <v>236.36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236.36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50</v>
      </c>
      <c r="U59" s="156">
        <f t="shared" si="2"/>
        <v>236.36</v>
      </c>
      <c r="V59" s="154">
        <f t="shared" si="3"/>
        <v>0</v>
      </c>
      <c r="Y59">
        <f>BAWANA!AW59+BAWANA!AX59</f>
        <v>32</v>
      </c>
      <c r="Z59">
        <f>BAWANA!BD59+BAWANA!BE59</f>
        <v>1.64</v>
      </c>
      <c r="AA59">
        <f>BAWANA!X59+BAWANA!Y59</f>
        <v>32</v>
      </c>
      <c r="AB59">
        <f>BAWANA!AE59+BAWANA!AF59</f>
        <v>1.64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32</v>
      </c>
      <c r="Z60">
        <f>BAWANA!BD60+BAWANA!BE60</f>
        <v>1.64</v>
      </c>
      <c r="AA60">
        <f>BAWANA!X60+BAWANA!Y60</f>
        <v>32</v>
      </c>
      <c r="AB60">
        <f>BAWANA!AE60+BAWANA!AF60</f>
        <v>1.64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32</v>
      </c>
      <c r="Z61">
        <f>BAWANA!BD61+BAWANA!BE61</f>
        <v>1.64</v>
      </c>
      <c r="AA61">
        <f>BAWANA!X61+BAWANA!Y61</f>
        <v>32</v>
      </c>
      <c r="AB61">
        <f>BAWANA!AE61+BAWANA!AF61</f>
        <v>1.64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32</v>
      </c>
      <c r="Z62">
        <f>BAWANA!BD62+BAWANA!BE62</f>
        <v>1.64</v>
      </c>
      <c r="AA62">
        <f>BAWANA!X62+BAWANA!Y62</f>
        <v>32</v>
      </c>
      <c r="AB62">
        <f>BAWANA!AE62+BAWANA!AF62</f>
        <v>1.64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32</v>
      </c>
      <c r="Z63">
        <f>BAWANA!BD63+BAWANA!BE63</f>
        <v>1.64</v>
      </c>
      <c r="AA63">
        <f>BAWANA!X63+BAWANA!Y63</f>
        <v>32</v>
      </c>
      <c r="AB63">
        <f>BAWANA!AE63+BAWANA!AF63</f>
        <v>1.64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236.36</v>
      </c>
      <c r="E64">
        <f>BAWANA!AM64</f>
        <v>0</v>
      </c>
      <c r="F64">
        <f t="shared" si="4"/>
        <v>256</v>
      </c>
      <c r="G64">
        <f t="shared" si="5"/>
        <v>236.36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50</v>
      </c>
      <c r="N64">
        <f t="shared" si="0"/>
        <v>236.36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</v>
      </c>
      <c r="T64">
        <v>50</v>
      </c>
      <c r="U64" s="156">
        <f t="shared" si="2"/>
        <v>236.36</v>
      </c>
      <c r="V64" s="154">
        <f t="shared" si="3"/>
        <v>0</v>
      </c>
      <c r="Y64">
        <f>BAWANA!AW64+BAWANA!AX64</f>
        <v>32</v>
      </c>
      <c r="Z64">
        <f>BAWANA!BD64+BAWANA!BE64</f>
        <v>1.64</v>
      </c>
      <c r="AA64">
        <f>BAWANA!X64+BAWANA!Y64</f>
        <v>32</v>
      </c>
      <c r="AB64">
        <f>BAWANA!AE64+BAWANA!AF64</f>
        <v>1.64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264.39</v>
      </c>
      <c r="E65">
        <f>BAWANA!AM65</f>
        <v>0</v>
      </c>
      <c r="F65">
        <f t="shared" si="4"/>
        <v>256</v>
      </c>
      <c r="G65">
        <f t="shared" si="5"/>
        <v>264.39</v>
      </c>
      <c r="H65" s="154"/>
      <c r="I65">
        <f>BRPL_EOD!AK65+BRPL_EOD!AL65</f>
        <v>133.57</v>
      </c>
      <c r="J65">
        <f>BYPL_EOD!AK65+BYPL_EOD!AL65</f>
        <v>47.76</v>
      </c>
      <c r="K65">
        <f>MES_EOD!AK65+MES_EOD!AL65</f>
        <v>5.57</v>
      </c>
      <c r="L65">
        <f>NDMC_EOD!AK65+NDMC_EOD!AL65</f>
        <v>29.66</v>
      </c>
      <c r="M65">
        <f>TPDDL_EOD!AK65+TPDDL_EOD!AL65</f>
        <v>47.83</v>
      </c>
      <c r="N65">
        <f t="shared" si="0"/>
        <v>264.39</v>
      </c>
      <c r="O65" s="154">
        <f t="shared" si="1"/>
        <v>0</v>
      </c>
      <c r="P65">
        <v>133.57</v>
      </c>
      <c r="Q65">
        <v>47.76</v>
      </c>
      <c r="R65">
        <v>5.57</v>
      </c>
      <c r="S65">
        <v>29.66</v>
      </c>
      <c r="T65">
        <v>47.83</v>
      </c>
      <c r="U65" s="156">
        <f t="shared" si="2"/>
        <v>264.39</v>
      </c>
      <c r="V65" s="154">
        <f t="shared" si="3"/>
        <v>0</v>
      </c>
      <c r="Y65">
        <f>BAWANA!AW65+BAWANA!AX65</f>
        <v>30.61</v>
      </c>
      <c r="Z65">
        <f>BAWANA!BD65+BAWANA!BE65</f>
        <v>0</v>
      </c>
      <c r="AA65">
        <f>BAWANA!X65+BAWANA!Y65</f>
        <v>30.61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264.39</v>
      </c>
      <c r="E66">
        <f>BAWANA!AM66</f>
        <v>0</v>
      </c>
      <c r="F66">
        <f t="shared" si="4"/>
        <v>256</v>
      </c>
      <c r="G66">
        <f t="shared" si="5"/>
        <v>264.39</v>
      </c>
      <c r="H66" s="154"/>
      <c r="I66">
        <f>BRPL_EOD!AK66+BRPL_EOD!AL66</f>
        <v>133.57</v>
      </c>
      <c r="J66">
        <f>BYPL_EOD!AK66+BYPL_EOD!AL66</f>
        <v>47.76</v>
      </c>
      <c r="K66">
        <f>MES_EOD!AK66+MES_EOD!AL66</f>
        <v>5.57</v>
      </c>
      <c r="L66">
        <f>NDMC_EOD!AK66+NDMC_EOD!AL66</f>
        <v>29.66</v>
      </c>
      <c r="M66">
        <f>TPDDL_EOD!AK66+TPDDL_EOD!AL66</f>
        <v>47.83</v>
      </c>
      <c r="N66">
        <f t="shared" si="0"/>
        <v>264.39</v>
      </c>
      <c r="O66" s="154">
        <f t="shared" si="1"/>
        <v>0</v>
      </c>
      <c r="P66">
        <v>133.57</v>
      </c>
      <c r="Q66">
        <v>47.76</v>
      </c>
      <c r="R66">
        <v>5.57</v>
      </c>
      <c r="S66">
        <v>29.66</v>
      </c>
      <c r="T66">
        <v>47.83</v>
      </c>
      <c r="U66" s="156">
        <f t="shared" si="2"/>
        <v>264.39</v>
      </c>
      <c r="V66" s="154">
        <f t="shared" si="3"/>
        <v>0</v>
      </c>
      <c r="Y66">
        <f>BAWANA!AW66+BAWANA!AX66</f>
        <v>30.61</v>
      </c>
      <c r="Z66">
        <f>BAWANA!BD66+BAWANA!BE66</f>
        <v>0</v>
      </c>
      <c r="AA66">
        <f>BAWANA!X66+BAWANA!Y66</f>
        <v>30.61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264.39</v>
      </c>
      <c r="E67">
        <f>BAWANA!AM67</f>
        <v>0</v>
      </c>
      <c r="F67">
        <f t="shared" si="4"/>
        <v>256</v>
      </c>
      <c r="G67">
        <f t="shared" si="5"/>
        <v>264.39</v>
      </c>
      <c r="H67" s="154"/>
      <c r="I67">
        <f>BRPL_EOD!AK67+BRPL_EOD!AL67</f>
        <v>133.57</v>
      </c>
      <c r="J67">
        <f>BYPL_EOD!AK67+BYPL_EOD!AL67</f>
        <v>47.76</v>
      </c>
      <c r="K67">
        <f>MES_EOD!AK67+MES_EOD!AL67</f>
        <v>5.57</v>
      </c>
      <c r="L67">
        <f>NDMC_EOD!AK67+NDMC_EOD!AL67</f>
        <v>29.66</v>
      </c>
      <c r="M67">
        <f>TPDDL_EOD!AK67+TPDDL_EOD!AL67</f>
        <v>47.83</v>
      </c>
      <c r="N67">
        <f t="shared" ref="N67:N98" si="7">SUM(I67:M67)</f>
        <v>264.39</v>
      </c>
      <c r="O67" s="154">
        <f t="shared" ref="O67:O98" si="8">G67-N67</f>
        <v>0</v>
      </c>
      <c r="P67">
        <v>133.57</v>
      </c>
      <c r="Q67">
        <v>47.76</v>
      </c>
      <c r="R67">
        <v>5.57</v>
      </c>
      <c r="S67">
        <v>29.66</v>
      </c>
      <c r="T67">
        <v>47.83</v>
      </c>
      <c r="U67" s="156">
        <f t="shared" ref="U67:U98" si="9">SUM(P67:T67)</f>
        <v>264.39</v>
      </c>
      <c r="V67" s="154">
        <f t="shared" ref="V67:V99" si="10">G67-U67</f>
        <v>0</v>
      </c>
      <c r="Y67">
        <f>BAWANA!AW67+BAWANA!AX67</f>
        <v>30.61</v>
      </c>
      <c r="Z67">
        <f>BAWANA!BD67+BAWANA!BE67</f>
        <v>0</v>
      </c>
      <c r="AA67">
        <f>BAWANA!X67+BAWANA!Y67</f>
        <v>30.61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264.39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264.39</v>
      </c>
      <c r="H68" s="154"/>
      <c r="I68">
        <f>BRPL_EOD!AK68+BRPL_EOD!AL68</f>
        <v>133.57</v>
      </c>
      <c r="J68">
        <f>BYPL_EOD!AK68+BYPL_EOD!AL68</f>
        <v>47.76</v>
      </c>
      <c r="K68">
        <f>MES_EOD!AK68+MES_EOD!AL68</f>
        <v>5.57</v>
      </c>
      <c r="L68">
        <f>NDMC_EOD!AK68+NDMC_EOD!AL68</f>
        <v>29.66</v>
      </c>
      <c r="M68">
        <f>TPDDL_EOD!AK68+TPDDL_EOD!AL68</f>
        <v>47.83</v>
      </c>
      <c r="N68">
        <f t="shared" si="7"/>
        <v>264.39</v>
      </c>
      <c r="O68" s="154">
        <f t="shared" si="8"/>
        <v>0</v>
      </c>
      <c r="P68">
        <v>133.57</v>
      </c>
      <c r="Q68">
        <v>47.76</v>
      </c>
      <c r="R68">
        <v>5.57</v>
      </c>
      <c r="S68">
        <v>29.66</v>
      </c>
      <c r="T68">
        <v>47.83</v>
      </c>
      <c r="U68" s="156">
        <f t="shared" si="9"/>
        <v>264.39</v>
      </c>
      <c r="V68" s="154">
        <f t="shared" si="10"/>
        <v>0</v>
      </c>
      <c r="Y68">
        <f>BAWANA!AW68+BAWANA!AX68</f>
        <v>30.61</v>
      </c>
      <c r="Z68">
        <f>BAWANA!BD68+BAWANA!BE68</f>
        <v>0</v>
      </c>
      <c r="AA68">
        <f>BAWANA!X68+BAWANA!Y68</f>
        <v>30.61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264.39</v>
      </c>
      <c r="E69">
        <f>BAWANA!AM69</f>
        <v>0</v>
      </c>
      <c r="F69">
        <f t="shared" si="11"/>
        <v>256</v>
      </c>
      <c r="G69">
        <f t="shared" si="12"/>
        <v>264.39</v>
      </c>
      <c r="H69" s="154"/>
      <c r="I69">
        <f>BRPL_EOD!AK69+BRPL_EOD!AL69</f>
        <v>133.57</v>
      </c>
      <c r="J69">
        <f>BYPL_EOD!AK69+BYPL_EOD!AL69</f>
        <v>47.76</v>
      </c>
      <c r="K69">
        <f>MES_EOD!AK69+MES_EOD!AL69</f>
        <v>5.57</v>
      </c>
      <c r="L69">
        <f>NDMC_EOD!AK69+NDMC_EOD!AL69</f>
        <v>29.66</v>
      </c>
      <c r="M69">
        <f>TPDDL_EOD!AK69+TPDDL_EOD!AL69</f>
        <v>47.83</v>
      </c>
      <c r="N69">
        <f t="shared" si="7"/>
        <v>264.39</v>
      </c>
      <c r="O69" s="154">
        <f t="shared" si="8"/>
        <v>0</v>
      </c>
      <c r="P69">
        <v>133.57</v>
      </c>
      <c r="Q69">
        <v>47.76</v>
      </c>
      <c r="R69">
        <v>5.57</v>
      </c>
      <c r="S69">
        <v>29.66</v>
      </c>
      <c r="T69">
        <v>47.83</v>
      </c>
      <c r="U69" s="156">
        <f t="shared" si="9"/>
        <v>264.39</v>
      </c>
      <c r="V69" s="154">
        <f t="shared" si="10"/>
        <v>0</v>
      </c>
      <c r="Y69">
        <f>BAWANA!AW69+BAWANA!AX69</f>
        <v>30.61</v>
      </c>
      <c r="Z69">
        <f>BAWANA!BD69+BAWANA!BE69</f>
        <v>0</v>
      </c>
      <c r="AA69">
        <f>BAWANA!X69+BAWANA!Y69</f>
        <v>30.61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264.39</v>
      </c>
      <c r="E70">
        <f>BAWANA!AM70</f>
        <v>0</v>
      </c>
      <c r="F70">
        <f t="shared" si="11"/>
        <v>256</v>
      </c>
      <c r="G70">
        <f t="shared" si="12"/>
        <v>264.39</v>
      </c>
      <c r="H70" s="154"/>
      <c r="I70">
        <f>BRPL_EOD!AK70+BRPL_EOD!AL70</f>
        <v>133.57</v>
      </c>
      <c r="J70">
        <f>BYPL_EOD!AK70+BYPL_EOD!AL70</f>
        <v>47.76</v>
      </c>
      <c r="K70">
        <f>MES_EOD!AK70+MES_EOD!AL70</f>
        <v>5.57</v>
      </c>
      <c r="L70">
        <f>NDMC_EOD!AK70+NDMC_EOD!AL70</f>
        <v>29.66</v>
      </c>
      <c r="M70">
        <f>TPDDL_EOD!AK70+TPDDL_EOD!AL70</f>
        <v>47.83</v>
      </c>
      <c r="N70">
        <f t="shared" si="7"/>
        <v>264.39</v>
      </c>
      <c r="O70" s="154">
        <f t="shared" si="8"/>
        <v>0</v>
      </c>
      <c r="P70">
        <v>133.57</v>
      </c>
      <c r="Q70">
        <v>47.76</v>
      </c>
      <c r="R70">
        <v>5.57</v>
      </c>
      <c r="S70">
        <v>29.66</v>
      </c>
      <c r="T70">
        <v>47.83</v>
      </c>
      <c r="U70" s="156">
        <f t="shared" si="9"/>
        <v>264.39</v>
      </c>
      <c r="V70" s="154">
        <f t="shared" si="10"/>
        <v>0</v>
      </c>
      <c r="Y70">
        <f>BAWANA!AW70+BAWANA!AX70</f>
        <v>30.61</v>
      </c>
      <c r="Z70">
        <f>BAWANA!BD70+BAWANA!BE70</f>
        <v>0</v>
      </c>
      <c r="AA70">
        <f>BAWANA!X70+BAWANA!Y70</f>
        <v>30.61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264.39</v>
      </c>
      <c r="E71">
        <f>BAWANA!AM71</f>
        <v>0</v>
      </c>
      <c r="F71">
        <f t="shared" si="11"/>
        <v>256</v>
      </c>
      <c r="G71">
        <f t="shared" si="12"/>
        <v>264.39</v>
      </c>
      <c r="H71" s="154"/>
      <c r="I71">
        <f>BRPL_EOD!AK71+BRPL_EOD!AL71</f>
        <v>133.57</v>
      </c>
      <c r="J71">
        <f>BYPL_EOD!AK71+BYPL_EOD!AL71</f>
        <v>47.76</v>
      </c>
      <c r="K71">
        <f>MES_EOD!AK71+MES_EOD!AL71</f>
        <v>5.57</v>
      </c>
      <c r="L71">
        <f>NDMC_EOD!AK71+NDMC_EOD!AL71</f>
        <v>29.66</v>
      </c>
      <c r="M71">
        <f>TPDDL_EOD!AK71+TPDDL_EOD!AL71</f>
        <v>47.83</v>
      </c>
      <c r="N71">
        <f t="shared" si="7"/>
        <v>264.39</v>
      </c>
      <c r="O71" s="154">
        <f t="shared" si="8"/>
        <v>0</v>
      </c>
      <c r="P71">
        <v>133.57</v>
      </c>
      <c r="Q71">
        <v>47.76</v>
      </c>
      <c r="R71">
        <v>5.57</v>
      </c>
      <c r="S71">
        <v>29.66</v>
      </c>
      <c r="T71">
        <v>47.83</v>
      </c>
      <c r="U71" s="156">
        <f t="shared" si="9"/>
        <v>264.39</v>
      </c>
      <c r="V71" s="154">
        <f t="shared" si="10"/>
        <v>0</v>
      </c>
      <c r="Y71">
        <f>BAWANA!AW71+BAWANA!AX71</f>
        <v>30.61</v>
      </c>
      <c r="Z71">
        <f>BAWANA!BD71+BAWANA!BE71</f>
        <v>0</v>
      </c>
      <c r="AA71">
        <f>BAWANA!X71+BAWANA!Y71</f>
        <v>30.61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264.39</v>
      </c>
      <c r="E72">
        <f>BAWANA!AM72</f>
        <v>0</v>
      </c>
      <c r="F72">
        <f t="shared" si="11"/>
        <v>256</v>
      </c>
      <c r="G72">
        <f t="shared" si="12"/>
        <v>264.39</v>
      </c>
      <c r="H72" s="154"/>
      <c r="I72">
        <f>BRPL_EOD!AK72+BRPL_EOD!AL72</f>
        <v>133.57</v>
      </c>
      <c r="J72">
        <f>BYPL_EOD!AK72+BYPL_EOD!AL72</f>
        <v>47.76</v>
      </c>
      <c r="K72">
        <f>MES_EOD!AK72+MES_EOD!AL72</f>
        <v>5.57</v>
      </c>
      <c r="L72">
        <f>NDMC_EOD!AK72+NDMC_EOD!AL72</f>
        <v>29.66</v>
      </c>
      <c r="M72">
        <f>TPDDL_EOD!AK72+TPDDL_EOD!AL72</f>
        <v>47.83</v>
      </c>
      <c r="N72">
        <f t="shared" si="7"/>
        <v>264.39</v>
      </c>
      <c r="O72" s="154">
        <f t="shared" si="8"/>
        <v>0</v>
      </c>
      <c r="P72">
        <v>133.57</v>
      </c>
      <c r="Q72">
        <v>47.76</v>
      </c>
      <c r="R72">
        <v>5.57</v>
      </c>
      <c r="S72">
        <v>29.66</v>
      </c>
      <c r="T72">
        <v>47.83</v>
      </c>
      <c r="U72" s="156">
        <f t="shared" si="9"/>
        <v>264.39</v>
      </c>
      <c r="V72" s="154">
        <f t="shared" si="10"/>
        <v>0</v>
      </c>
      <c r="Y72">
        <f>BAWANA!AW72+BAWANA!AX72</f>
        <v>30.61</v>
      </c>
      <c r="Z72">
        <f>BAWANA!BD72+BAWANA!BE72</f>
        <v>0</v>
      </c>
      <c r="AA72">
        <f>BAWANA!X72+BAWANA!Y72</f>
        <v>30.61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264.39</v>
      </c>
      <c r="E73">
        <f>BAWANA!AM73</f>
        <v>0</v>
      </c>
      <c r="F73">
        <f t="shared" si="11"/>
        <v>256</v>
      </c>
      <c r="G73">
        <f t="shared" si="12"/>
        <v>264.39</v>
      </c>
      <c r="H73" s="154"/>
      <c r="I73">
        <f>BRPL_EOD!AK73+BRPL_EOD!AL73</f>
        <v>133.57</v>
      </c>
      <c r="J73">
        <f>BYPL_EOD!AK73+BYPL_EOD!AL73</f>
        <v>47.76</v>
      </c>
      <c r="K73">
        <f>MES_EOD!AK73+MES_EOD!AL73</f>
        <v>5.57</v>
      </c>
      <c r="L73">
        <f>NDMC_EOD!AK73+NDMC_EOD!AL73</f>
        <v>29.66</v>
      </c>
      <c r="M73">
        <f>TPDDL_EOD!AK73+TPDDL_EOD!AL73</f>
        <v>47.83</v>
      </c>
      <c r="N73">
        <f t="shared" si="7"/>
        <v>264.39</v>
      </c>
      <c r="O73" s="154">
        <f t="shared" si="8"/>
        <v>0</v>
      </c>
      <c r="P73">
        <v>133.57</v>
      </c>
      <c r="Q73">
        <v>47.76</v>
      </c>
      <c r="R73">
        <v>5.57</v>
      </c>
      <c r="S73">
        <v>29.66</v>
      </c>
      <c r="T73">
        <v>47.83</v>
      </c>
      <c r="U73" s="156">
        <f t="shared" si="9"/>
        <v>264.39</v>
      </c>
      <c r="V73" s="154">
        <f t="shared" si="10"/>
        <v>0</v>
      </c>
      <c r="Y73">
        <f>BAWANA!AW73+BAWANA!AX73</f>
        <v>30.61</v>
      </c>
      <c r="Z73">
        <f>BAWANA!BD73+BAWANA!BE73</f>
        <v>0</v>
      </c>
      <c r="AA73">
        <f>BAWANA!X73+BAWANA!Y73</f>
        <v>30.61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264.39</v>
      </c>
      <c r="E74">
        <f>BAWANA!AM74</f>
        <v>0</v>
      </c>
      <c r="F74">
        <f t="shared" si="11"/>
        <v>256</v>
      </c>
      <c r="G74">
        <f t="shared" si="12"/>
        <v>264.39</v>
      </c>
      <c r="H74" s="154"/>
      <c r="I74">
        <f>BRPL_EOD!AK74+BRPL_EOD!AL74</f>
        <v>133.57</v>
      </c>
      <c r="J74">
        <f>BYPL_EOD!AK74+BYPL_EOD!AL74</f>
        <v>47.76</v>
      </c>
      <c r="K74">
        <f>MES_EOD!AK74+MES_EOD!AL74</f>
        <v>5.57</v>
      </c>
      <c r="L74">
        <f>NDMC_EOD!AK74+NDMC_EOD!AL74</f>
        <v>29.66</v>
      </c>
      <c r="M74">
        <f>TPDDL_EOD!AK74+TPDDL_EOD!AL74</f>
        <v>47.83</v>
      </c>
      <c r="N74">
        <f t="shared" si="7"/>
        <v>264.39</v>
      </c>
      <c r="O74" s="154">
        <f t="shared" si="8"/>
        <v>0</v>
      </c>
      <c r="P74">
        <v>133.57</v>
      </c>
      <c r="Q74">
        <v>47.76</v>
      </c>
      <c r="R74">
        <v>5.57</v>
      </c>
      <c r="S74">
        <v>29.66</v>
      </c>
      <c r="T74">
        <v>47.83</v>
      </c>
      <c r="U74" s="156">
        <f t="shared" si="9"/>
        <v>264.39</v>
      </c>
      <c r="V74" s="154">
        <f t="shared" si="10"/>
        <v>0</v>
      </c>
      <c r="Y74">
        <f>BAWANA!AW74+BAWANA!AX74</f>
        <v>30.61</v>
      </c>
      <c r="Z74">
        <f>BAWANA!BD74+BAWANA!BE74</f>
        <v>0</v>
      </c>
      <c r="AA74">
        <f>BAWANA!X74+BAWANA!Y74</f>
        <v>30.61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264.39</v>
      </c>
      <c r="E75">
        <f>BAWANA!AM75</f>
        <v>0</v>
      </c>
      <c r="F75">
        <f t="shared" si="11"/>
        <v>256</v>
      </c>
      <c r="G75">
        <f t="shared" si="12"/>
        <v>264.39</v>
      </c>
      <c r="H75" s="154"/>
      <c r="I75">
        <f>BRPL_EOD!AK75+BRPL_EOD!AL75</f>
        <v>133.57</v>
      </c>
      <c r="J75">
        <f>BYPL_EOD!AK75+BYPL_EOD!AL75</f>
        <v>47.76</v>
      </c>
      <c r="K75">
        <f>MES_EOD!AK75+MES_EOD!AL75</f>
        <v>5.57</v>
      </c>
      <c r="L75">
        <f>NDMC_EOD!AK75+NDMC_EOD!AL75</f>
        <v>29.66</v>
      </c>
      <c r="M75">
        <f>TPDDL_EOD!AK75+TPDDL_EOD!AL75</f>
        <v>47.83</v>
      </c>
      <c r="N75">
        <f t="shared" si="7"/>
        <v>264.39</v>
      </c>
      <c r="O75" s="154">
        <f t="shared" si="8"/>
        <v>0</v>
      </c>
      <c r="P75">
        <v>133.57</v>
      </c>
      <c r="Q75">
        <v>47.76</v>
      </c>
      <c r="R75">
        <v>5.57</v>
      </c>
      <c r="S75">
        <v>29.66</v>
      </c>
      <c r="T75">
        <v>47.83</v>
      </c>
      <c r="U75" s="156">
        <f t="shared" si="9"/>
        <v>264.39</v>
      </c>
      <c r="V75" s="154">
        <f t="shared" si="10"/>
        <v>0</v>
      </c>
      <c r="Y75">
        <f>BAWANA!AW75+BAWANA!AX75</f>
        <v>30.61</v>
      </c>
      <c r="Z75">
        <f>BAWANA!BD75+BAWANA!BE75</f>
        <v>0</v>
      </c>
      <c r="AA75">
        <f>BAWANA!X75+BAWANA!Y75</f>
        <v>30.61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264.39</v>
      </c>
      <c r="E76">
        <f>BAWANA!AM76</f>
        <v>0</v>
      </c>
      <c r="F76">
        <f t="shared" si="11"/>
        <v>256</v>
      </c>
      <c r="G76">
        <f t="shared" si="12"/>
        <v>264.39</v>
      </c>
      <c r="H76" s="154"/>
      <c r="I76">
        <f>BRPL_EOD!AK76+BRPL_EOD!AL76</f>
        <v>133.57</v>
      </c>
      <c r="J76">
        <f>BYPL_EOD!AK76+BYPL_EOD!AL76</f>
        <v>47.76</v>
      </c>
      <c r="K76">
        <f>MES_EOD!AK76+MES_EOD!AL76</f>
        <v>5.57</v>
      </c>
      <c r="L76">
        <f>NDMC_EOD!AK76+NDMC_EOD!AL76</f>
        <v>29.66</v>
      </c>
      <c r="M76">
        <f>TPDDL_EOD!AK76+TPDDL_EOD!AL76</f>
        <v>47.83</v>
      </c>
      <c r="N76">
        <f t="shared" si="7"/>
        <v>264.39</v>
      </c>
      <c r="O76" s="154">
        <f t="shared" si="8"/>
        <v>0</v>
      </c>
      <c r="P76">
        <v>133.57</v>
      </c>
      <c r="Q76">
        <v>47.76</v>
      </c>
      <c r="R76">
        <v>5.57</v>
      </c>
      <c r="S76">
        <v>29.66</v>
      </c>
      <c r="T76">
        <v>47.83</v>
      </c>
      <c r="U76" s="156">
        <f t="shared" si="9"/>
        <v>264.39</v>
      </c>
      <c r="V76" s="154">
        <f t="shared" si="10"/>
        <v>0</v>
      </c>
      <c r="Y76">
        <f>BAWANA!AW76+BAWANA!AX76</f>
        <v>30.61</v>
      </c>
      <c r="Z76">
        <f>BAWANA!BD76+BAWANA!BE76</f>
        <v>0</v>
      </c>
      <c r="AA76">
        <f>BAWANA!X76+BAWANA!Y76</f>
        <v>30.61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265.5</v>
      </c>
      <c r="E77">
        <f>BAWANA!AM77</f>
        <v>0</v>
      </c>
      <c r="F77">
        <f t="shared" si="11"/>
        <v>256</v>
      </c>
      <c r="G77">
        <f t="shared" si="12"/>
        <v>265.5</v>
      </c>
      <c r="H77" s="154"/>
      <c r="I77">
        <f>BRPL_EOD!AK77+BRPL_EOD!AL77</f>
        <v>121.37</v>
      </c>
      <c r="J77">
        <f>BYPL_EOD!AK77+BYPL_EOD!AL77</f>
        <v>46.02</v>
      </c>
      <c r="K77">
        <f>MES_EOD!AK77+MES_EOD!AL77</f>
        <v>5.37</v>
      </c>
      <c r="L77">
        <f>NDMC_EOD!AK77+NDMC_EOD!AL77</f>
        <v>28.58</v>
      </c>
      <c r="M77">
        <f>TPDDL_EOD!AK77+TPDDL_EOD!AL77</f>
        <v>64.16</v>
      </c>
      <c r="N77">
        <f t="shared" si="7"/>
        <v>265.5</v>
      </c>
      <c r="O77" s="154">
        <f t="shared" si="8"/>
        <v>0</v>
      </c>
      <c r="P77">
        <v>121.37</v>
      </c>
      <c r="Q77">
        <v>46.02</v>
      </c>
      <c r="R77">
        <v>5.37</v>
      </c>
      <c r="S77">
        <v>28.58</v>
      </c>
      <c r="T77">
        <v>64.16</v>
      </c>
      <c r="U77" s="156">
        <f t="shared" si="9"/>
        <v>265.5</v>
      </c>
      <c r="V77" s="154">
        <f t="shared" si="10"/>
        <v>0</v>
      </c>
      <c r="Y77">
        <f>BAWANA!AW77+BAWANA!AX77</f>
        <v>29.5</v>
      </c>
      <c r="Z77">
        <f>BAWANA!BD77+BAWANA!BE77</f>
        <v>0</v>
      </c>
      <c r="AA77">
        <f>BAWANA!X77+BAWANA!Y77</f>
        <v>29.5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265.5</v>
      </c>
      <c r="E78">
        <f>BAWANA!AM78</f>
        <v>0</v>
      </c>
      <c r="F78">
        <f t="shared" si="11"/>
        <v>256</v>
      </c>
      <c r="G78">
        <f t="shared" si="12"/>
        <v>265.5</v>
      </c>
      <c r="H78" s="154"/>
      <c r="I78">
        <f>BRPL_EOD!AK78+BRPL_EOD!AL78</f>
        <v>121.37</v>
      </c>
      <c r="J78">
        <f>BYPL_EOD!AK78+BYPL_EOD!AL78</f>
        <v>46.02</v>
      </c>
      <c r="K78">
        <f>MES_EOD!AK78+MES_EOD!AL78</f>
        <v>5.37</v>
      </c>
      <c r="L78">
        <f>NDMC_EOD!AK78+NDMC_EOD!AL78</f>
        <v>28.58</v>
      </c>
      <c r="M78">
        <f>TPDDL_EOD!AK78+TPDDL_EOD!AL78</f>
        <v>64.16</v>
      </c>
      <c r="N78">
        <f t="shared" si="7"/>
        <v>265.5</v>
      </c>
      <c r="O78" s="154">
        <f t="shared" si="8"/>
        <v>0</v>
      </c>
      <c r="P78">
        <v>121.37</v>
      </c>
      <c r="Q78">
        <v>46.02</v>
      </c>
      <c r="R78">
        <v>5.37</v>
      </c>
      <c r="S78">
        <v>28.58</v>
      </c>
      <c r="T78">
        <v>64.16</v>
      </c>
      <c r="U78" s="156">
        <f t="shared" si="9"/>
        <v>265.5</v>
      </c>
      <c r="V78" s="154">
        <f t="shared" si="10"/>
        <v>0</v>
      </c>
      <c r="Y78">
        <f>BAWANA!AW78+BAWANA!AX78</f>
        <v>29.5</v>
      </c>
      <c r="Z78">
        <f>BAWANA!BD78+BAWANA!BE78</f>
        <v>0</v>
      </c>
      <c r="AA78">
        <f>BAWANA!X78+BAWANA!Y78</f>
        <v>29.5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121.37</v>
      </c>
      <c r="J79">
        <f>BYPL_EOD!AK79+BYPL_EOD!AL79</f>
        <v>46.02</v>
      </c>
      <c r="K79">
        <f>MES_EOD!AK79+MES_EOD!AL79</f>
        <v>5.37</v>
      </c>
      <c r="L79">
        <f>NDMC_EOD!AK79+NDMC_EOD!AL79</f>
        <v>28.58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121.37</v>
      </c>
      <c r="Q79">
        <v>46.02</v>
      </c>
      <c r="R79">
        <v>5.37</v>
      </c>
      <c r="S79">
        <v>28.58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121.37</v>
      </c>
      <c r="J80">
        <f>BYPL_EOD!AK80+BYPL_EOD!AL80</f>
        <v>46.02</v>
      </c>
      <c r="K80">
        <f>MES_EOD!AK80+MES_EOD!AL80</f>
        <v>5.37</v>
      </c>
      <c r="L80">
        <f>NDMC_EOD!AK80+NDMC_EOD!AL80</f>
        <v>28.58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121.37</v>
      </c>
      <c r="Q80">
        <v>46.02</v>
      </c>
      <c r="R80">
        <v>5.37</v>
      </c>
      <c r="S80">
        <v>28.58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121.37</v>
      </c>
      <c r="J81">
        <f>BYPL_EOD!AK81+BYPL_EOD!AL81</f>
        <v>46.02</v>
      </c>
      <c r="K81">
        <f>MES_EOD!AK81+MES_EOD!AL81</f>
        <v>5.37</v>
      </c>
      <c r="L81">
        <f>NDMC_EOD!AK81+NDMC_EOD!AL81</f>
        <v>28.58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121.37</v>
      </c>
      <c r="Q81">
        <v>46.02</v>
      </c>
      <c r="R81">
        <v>5.37</v>
      </c>
      <c r="S81">
        <v>28.58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121.37</v>
      </c>
      <c r="J82">
        <f>BYPL_EOD!AK82+BYPL_EOD!AL82</f>
        <v>46.02</v>
      </c>
      <c r="K82">
        <f>MES_EOD!AK82+MES_EOD!AL82</f>
        <v>5.37</v>
      </c>
      <c r="L82">
        <f>NDMC_EOD!AK82+NDMC_EOD!AL82</f>
        <v>28.58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121.37</v>
      </c>
      <c r="Q82">
        <v>46.02</v>
      </c>
      <c r="R82">
        <v>5.37</v>
      </c>
      <c r="S82">
        <v>28.58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</v>
      </c>
      <c r="E83">
        <f>BAWANA!AM83</f>
        <v>0</v>
      </c>
      <c r="F83">
        <f t="shared" si="11"/>
        <v>256</v>
      </c>
      <c r="G83">
        <f t="shared" si="12"/>
        <v>270</v>
      </c>
      <c r="H83" s="154"/>
      <c r="I83">
        <f>BRPL_EOD!AK83+BRPL_EOD!AL83</f>
        <v>123.43</v>
      </c>
      <c r="J83">
        <f>BYPL_EOD!AK83+BYPL_EOD!AL83</f>
        <v>46.8</v>
      </c>
      <c r="K83">
        <f>MES_EOD!AK83+MES_EOD!AL83</f>
        <v>5.46</v>
      </c>
      <c r="L83">
        <f>NDMC_EOD!AK83+NDMC_EOD!AL83</f>
        <v>29.06</v>
      </c>
      <c r="M83">
        <f>TPDDL_EOD!AK83+TPDDL_EOD!AL83</f>
        <v>65.25</v>
      </c>
      <c r="N83">
        <f t="shared" si="7"/>
        <v>270</v>
      </c>
      <c r="O83" s="154">
        <f t="shared" si="8"/>
        <v>0</v>
      </c>
      <c r="P83">
        <v>123.43</v>
      </c>
      <c r="Q83">
        <v>46.8</v>
      </c>
      <c r="R83">
        <v>5.46</v>
      </c>
      <c r="S83">
        <v>29.06</v>
      </c>
      <c r="T83">
        <v>65.25</v>
      </c>
      <c r="U83" s="156">
        <f t="shared" si="9"/>
        <v>270</v>
      </c>
      <c r="V83" s="154">
        <f t="shared" si="10"/>
        <v>0</v>
      </c>
      <c r="Y83">
        <f>BAWANA!AW83+BAWANA!AX83</f>
        <v>30</v>
      </c>
      <c r="Z83">
        <f>BAWANA!BD83+BAWANA!BE83</f>
        <v>0</v>
      </c>
      <c r="AA83">
        <f>BAWANA!X83+BAWANA!Y83</f>
        <v>30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</v>
      </c>
      <c r="E84">
        <f>BAWANA!AM84</f>
        <v>0</v>
      </c>
      <c r="F84">
        <f t="shared" si="11"/>
        <v>256</v>
      </c>
      <c r="G84">
        <f t="shared" si="12"/>
        <v>270</v>
      </c>
      <c r="H84" s="154"/>
      <c r="I84">
        <f>BRPL_EOD!AK84+BRPL_EOD!AL84</f>
        <v>123.43</v>
      </c>
      <c r="J84">
        <f>BYPL_EOD!AK84+BYPL_EOD!AL84</f>
        <v>46.8</v>
      </c>
      <c r="K84">
        <f>MES_EOD!AK84+MES_EOD!AL84</f>
        <v>5.46</v>
      </c>
      <c r="L84">
        <f>NDMC_EOD!AK84+NDMC_EOD!AL84</f>
        <v>29.06</v>
      </c>
      <c r="M84">
        <f>TPDDL_EOD!AK84+TPDDL_EOD!AL84</f>
        <v>65.25</v>
      </c>
      <c r="N84">
        <f t="shared" si="7"/>
        <v>270</v>
      </c>
      <c r="O84" s="154">
        <f t="shared" si="8"/>
        <v>0</v>
      </c>
      <c r="P84">
        <v>123.43</v>
      </c>
      <c r="Q84">
        <v>46.8</v>
      </c>
      <c r="R84">
        <v>5.46</v>
      </c>
      <c r="S84">
        <v>29.06</v>
      </c>
      <c r="T84">
        <v>65.25</v>
      </c>
      <c r="U84" s="156">
        <f t="shared" si="9"/>
        <v>270</v>
      </c>
      <c r="V84" s="154">
        <f t="shared" si="10"/>
        <v>0</v>
      </c>
      <c r="Y84">
        <f>BAWANA!AW84+BAWANA!AX84</f>
        <v>30</v>
      </c>
      <c r="Z84">
        <f>BAWANA!BD84+BAWANA!BE84</f>
        <v>0</v>
      </c>
      <c r="AA84">
        <f>BAWANA!X84+BAWANA!Y84</f>
        <v>30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</v>
      </c>
      <c r="E85">
        <f>BAWANA!AM85</f>
        <v>0</v>
      </c>
      <c r="F85">
        <f t="shared" si="11"/>
        <v>256</v>
      </c>
      <c r="G85">
        <f t="shared" si="12"/>
        <v>270</v>
      </c>
      <c r="H85" s="154"/>
      <c r="I85">
        <f>BRPL_EOD!AK85+BRPL_EOD!AL85</f>
        <v>123.43</v>
      </c>
      <c r="J85">
        <f>BYPL_EOD!AK85+BYPL_EOD!AL85</f>
        <v>46.8</v>
      </c>
      <c r="K85">
        <f>MES_EOD!AK85+MES_EOD!AL85</f>
        <v>5.46</v>
      </c>
      <c r="L85">
        <f>NDMC_EOD!AK85+NDMC_EOD!AL85</f>
        <v>29.06</v>
      </c>
      <c r="M85">
        <f>TPDDL_EOD!AK85+TPDDL_EOD!AL85</f>
        <v>65.25</v>
      </c>
      <c r="N85">
        <f t="shared" si="7"/>
        <v>270</v>
      </c>
      <c r="O85" s="154">
        <f t="shared" si="8"/>
        <v>0</v>
      </c>
      <c r="P85">
        <v>123.43</v>
      </c>
      <c r="Q85">
        <v>46.8</v>
      </c>
      <c r="R85">
        <v>5.46</v>
      </c>
      <c r="S85">
        <v>29.06</v>
      </c>
      <c r="T85">
        <v>65.25</v>
      </c>
      <c r="U85" s="156">
        <f t="shared" si="9"/>
        <v>270</v>
      </c>
      <c r="V85" s="154">
        <f t="shared" si="10"/>
        <v>0</v>
      </c>
      <c r="Y85">
        <f>BAWANA!AW85+BAWANA!AX85</f>
        <v>30</v>
      </c>
      <c r="Z85">
        <f>BAWANA!BD85+BAWANA!BE85</f>
        <v>0</v>
      </c>
      <c r="AA85">
        <f>BAWANA!X85+BAWANA!Y85</f>
        <v>30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</v>
      </c>
      <c r="E86">
        <f>BAWANA!AM86</f>
        <v>0</v>
      </c>
      <c r="F86">
        <f t="shared" si="11"/>
        <v>256</v>
      </c>
      <c r="G86">
        <f t="shared" si="12"/>
        <v>270</v>
      </c>
      <c r="H86" s="154"/>
      <c r="I86">
        <f>BRPL_EOD!AK86+BRPL_EOD!AL86</f>
        <v>123.43</v>
      </c>
      <c r="J86">
        <f>BYPL_EOD!AK86+BYPL_EOD!AL86</f>
        <v>46.8</v>
      </c>
      <c r="K86">
        <f>MES_EOD!AK86+MES_EOD!AL86</f>
        <v>5.46</v>
      </c>
      <c r="L86">
        <f>NDMC_EOD!AK86+NDMC_EOD!AL86</f>
        <v>29.06</v>
      </c>
      <c r="M86">
        <f>TPDDL_EOD!AK86+TPDDL_EOD!AL86</f>
        <v>65.25</v>
      </c>
      <c r="N86">
        <f t="shared" si="7"/>
        <v>270</v>
      </c>
      <c r="O86" s="154">
        <f t="shared" si="8"/>
        <v>0</v>
      </c>
      <c r="P86">
        <v>123.43</v>
      </c>
      <c r="Q86">
        <v>46.8</v>
      </c>
      <c r="R86">
        <v>5.46</v>
      </c>
      <c r="S86">
        <v>29.06</v>
      </c>
      <c r="T86">
        <v>65.25</v>
      </c>
      <c r="U86" s="156">
        <f t="shared" si="9"/>
        <v>270</v>
      </c>
      <c r="V86" s="154">
        <f t="shared" si="10"/>
        <v>0</v>
      </c>
      <c r="Y86">
        <f>BAWANA!AW86+BAWANA!AX86</f>
        <v>30</v>
      </c>
      <c r="Z86">
        <f>BAWANA!BD86+BAWANA!BE86</f>
        <v>0</v>
      </c>
      <c r="AA86">
        <f>BAWANA!X86+BAWANA!Y86</f>
        <v>30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270</v>
      </c>
      <c r="E87">
        <f>BAWANA!AM87</f>
        <v>0</v>
      </c>
      <c r="F87">
        <f t="shared" si="11"/>
        <v>256</v>
      </c>
      <c r="G87">
        <f t="shared" si="12"/>
        <v>270</v>
      </c>
      <c r="H87" s="154"/>
      <c r="I87">
        <f>BRPL_EOD!AK87+BRPL_EOD!AL87</f>
        <v>123.43</v>
      </c>
      <c r="J87">
        <f>BYPL_EOD!AK87+BYPL_EOD!AL87</f>
        <v>46.8</v>
      </c>
      <c r="K87">
        <f>MES_EOD!AK87+MES_EOD!AL87</f>
        <v>5.46</v>
      </c>
      <c r="L87">
        <f>NDMC_EOD!AK87+NDMC_EOD!AL87</f>
        <v>29.06</v>
      </c>
      <c r="M87">
        <f>TPDDL_EOD!AK87+TPDDL_EOD!AL87</f>
        <v>65.25</v>
      </c>
      <c r="N87">
        <f t="shared" si="7"/>
        <v>270</v>
      </c>
      <c r="O87" s="154">
        <f t="shared" si="8"/>
        <v>0</v>
      </c>
      <c r="P87">
        <v>123.43</v>
      </c>
      <c r="Q87">
        <v>46.8</v>
      </c>
      <c r="R87">
        <v>5.46</v>
      </c>
      <c r="S87">
        <v>29.06</v>
      </c>
      <c r="T87">
        <v>65.25</v>
      </c>
      <c r="U87" s="156">
        <f t="shared" si="9"/>
        <v>270</v>
      </c>
      <c r="V87" s="154">
        <f t="shared" si="10"/>
        <v>0</v>
      </c>
      <c r="Y87">
        <f>BAWANA!AW87+BAWANA!AX87</f>
        <v>30</v>
      </c>
      <c r="Z87">
        <f>BAWANA!BD87+BAWANA!BE87</f>
        <v>0</v>
      </c>
      <c r="AA87">
        <f>BAWANA!X87+BAWANA!Y87</f>
        <v>30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270</v>
      </c>
      <c r="E88">
        <f>BAWANA!AM88</f>
        <v>0</v>
      </c>
      <c r="F88">
        <f t="shared" si="11"/>
        <v>256</v>
      </c>
      <c r="G88">
        <f t="shared" si="12"/>
        <v>270</v>
      </c>
      <c r="H88" s="154"/>
      <c r="I88">
        <f>BRPL_EOD!AK88+BRPL_EOD!AL88</f>
        <v>123.43</v>
      </c>
      <c r="J88">
        <f>BYPL_EOD!AK88+BYPL_EOD!AL88</f>
        <v>46.8</v>
      </c>
      <c r="K88">
        <f>MES_EOD!AK88+MES_EOD!AL88</f>
        <v>5.46</v>
      </c>
      <c r="L88">
        <f>NDMC_EOD!AK88+NDMC_EOD!AL88</f>
        <v>29.06</v>
      </c>
      <c r="M88">
        <f>TPDDL_EOD!AK88+TPDDL_EOD!AL88</f>
        <v>65.25</v>
      </c>
      <c r="N88">
        <f t="shared" si="7"/>
        <v>270</v>
      </c>
      <c r="O88" s="154">
        <f t="shared" si="8"/>
        <v>0</v>
      </c>
      <c r="P88">
        <v>123.43</v>
      </c>
      <c r="Q88">
        <v>46.8</v>
      </c>
      <c r="R88">
        <v>5.46</v>
      </c>
      <c r="S88">
        <v>29.06</v>
      </c>
      <c r="T88">
        <v>65.25</v>
      </c>
      <c r="U88" s="156">
        <f t="shared" si="9"/>
        <v>270</v>
      </c>
      <c r="V88" s="154">
        <f t="shared" si="10"/>
        <v>0</v>
      </c>
      <c r="Y88">
        <f>BAWANA!AW88+BAWANA!AX88</f>
        <v>30</v>
      </c>
      <c r="Z88">
        <f>BAWANA!BD88+BAWANA!BE88</f>
        <v>0</v>
      </c>
      <c r="AA88">
        <f>BAWANA!X88+BAWANA!Y88</f>
        <v>30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270</v>
      </c>
      <c r="E89">
        <f>BAWANA!AM89</f>
        <v>0</v>
      </c>
      <c r="F89">
        <f t="shared" si="11"/>
        <v>256</v>
      </c>
      <c r="G89">
        <f t="shared" si="12"/>
        <v>270</v>
      </c>
      <c r="H89" s="154"/>
      <c r="I89">
        <f>BRPL_EOD!AK89+BRPL_EOD!AL89</f>
        <v>123.43</v>
      </c>
      <c r="J89">
        <f>BYPL_EOD!AK89+BYPL_EOD!AL89</f>
        <v>46.8</v>
      </c>
      <c r="K89">
        <f>MES_EOD!AK89+MES_EOD!AL89</f>
        <v>5.46</v>
      </c>
      <c r="L89">
        <f>NDMC_EOD!AK89+NDMC_EOD!AL89</f>
        <v>29.06</v>
      </c>
      <c r="M89">
        <f>TPDDL_EOD!AK89+TPDDL_EOD!AL89</f>
        <v>65.25</v>
      </c>
      <c r="N89">
        <f t="shared" si="7"/>
        <v>270</v>
      </c>
      <c r="O89" s="154">
        <f t="shared" si="8"/>
        <v>0</v>
      </c>
      <c r="P89">
        <v>123.43</v>
      </c>
      <c r="Q89">
        <v>46.8</v>
      </c>
      <c r="R89">
        <v>5.46</v>
      </c>
      <c r="S89">
        <v>29.06</v>
      </c>
      <c r="T89">
        <v>65.25</v>
      </c>
      <c r="U89" s="156">
        <f t="shared" si="9"/>
        <v>270</v>
      </c>
      <c r="V89" s="154">
        <f t="shared" si="10"/>
        <v>0</v>
      </c>
      <c r="Y89">
        <f>BAWANA!AW89+BAWANA!AX89</f>
        <v>30</v>
      </c>
      <c r="Z89">
        <f>BAWANA!BD89+BAWANA!BE89</f>
        <v>0</v>
      </c>
      <c r="AA89">
        <f>BAWANA!X89+BAWANA!Y89</f>
        <v>30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270</v>
      </c>
      <c r="E90">
        <f>BAWANA!AM90</f>
        <v>0</v>
      </c>
      <c r="F90">
        <f t="shared" si="11"/>
        <v>256</v>
      </c>
      <c r="G90">
        <f t="shared" si="12"/>
        <v>270</v>
      </c>
      <c r="H90" s="154"/>
      <c r="I90">
        <f>BRPL_EOD!AK90+BRPL_EOD!AL90</f>
        <v>123.43</v>
      </c>
      <c r="J90">
        <f>BYPL_EOD!AK90+BYPL_EOD!AL90</f>
        <v>46.8</v>
      </c>
      <c r="K90">
        <f>MES_EOD!AK90+MES_EOD!AL90</f>
        <v>5.46</v>
      </c>
      <c r="L90">
        <f>NDMC_EOD!AK90+NDMC_EOD!AL90</f>
        <v>29.06</v>
      </c>
      <c r="M90">
        <f>TPDDL_EOD!AK90+TPDDL_EOD!AL90</f>
        <v>65.25</v>
      </c>
      <c r="N90">
        <f t="shared" si="7"/>
        <v>270</v>
      </c>
      <c r="O90" s="154">
        <f t="shared" si="8"/>
        <v>0</v>
      </c>
      <c r="P90">
        <v>123.43</v>
      </c>
      <c r="Q90">
        <v>46.8</v>
      </c>
      <c r="R90">
        <v>5.46</v>
      </c>
      <c r="S90">
        <v>29.06</v>
      </c>
      <c r="T90">
        <v>65.25</v>
      </c>
      <c r="U90" s="156">
        <f t="shared" si="9"/>
        <v>270</v>
      </c>
      <c r="V90" s="154">
        <f t="shared" si="10"/>
        <v>0</v>
      </c>
      <c r="Y90">
        <f>BAWANA!AW90+BAWANA!AX90</f>
        <v>30</v>
      </c>
      <c r="Z90">
        <f>BAWANA!BD90+BAWANA!BE90</f>
        <v>0</v>
      </c>
      <c r="AA90">
        <f>BAWANA!X90+BAWANA!Y90</f>
        <v>30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123.43</v>
      </c>
      <c r="J91">
        <f>BYPL_EOD!AK91+BYPL_EOD!AL91</f>
        <v>46.8</v>
      </c>
      <c r="K91">
        <f>MES_EOD!AK91+MES_EOD!AL91</f>
        <v>5.46</v>
      </c>
      <c r="L91">
        <f>NDMC_EOD!AK91+NDMC_EOD!AL91</f>
        <v>29.06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123.43</v>
      </c>
      <c r="Q91">
        <v>46.8</v>
      </c>
      <c r="R91">
        <v>5.46</v>
      </c>
      <c r="S91">
        <v>29.06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123.43</v>
      </c>
      <c r="J92">
        <f>BYPL_EOD!AK92+BYPL_EOD!AL92</f>
        <v>46.8</v>
      </c>
      <c r="K92">
        <f>MES_EOD!AK92+MES_EOD!AL92</f>
        <v>5.46</v>
      </c>
      <c r="L92">
        <f>NDMC_EOD!AK92+NDMC_EOD!AL92</f>
        <v>29.06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123.43</v>
      </c>
      <c r="Q92">
        <v>46.8</v>
      </c>
      <c r="R92">
        <v>5.46</v>
      </c>
      <c r="S92">
        <v>29.06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123.43</v>
      </c>
      <c r="J93">
        <f>BYPL_EOD!AK93+BYPL_EOD!AL93</f>
        <v>46.8</v>
      </c>
      <c r="K93">
        <f>MES_EOD!AK93+MES_EOD!AL93</f>
        <v>5.46</v>
      </c>
      <c r="L93">
        <f>NDMC_EOD!AK93+NDMC_EOD!AL93</f>
        <v>29.06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123.43</v>
      </c>
      <c r="Q93">
        <v>46.8</v>
      </c>
      <c r="R93">
        <v>5.46</v>
      </c>
      <c r="S93">
        <v>29.06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123.43</v>
      </c>
      <c r="J94">
        <f>BYPL_EOD!AK94+BYPL_EOD!AL94</f>
        <v>46.8</v>
      </c>
      <c r="K94">
        <f>MES_EOD!AK94+MES_EOD!AL94</f>
        <v>5.46</v>
      </c>
      <c r="L94">
        <f>NDMC_EOD!AK94+NDMC_EOD!AL94</f>
        <v>29.06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123.43</v>
      </c>
      <c r="Q94">
        <v>46.8</v>
      </c>
      <c r="R94">
        <v>5.46</v>
      </c>
      <c r="S94">
        <v>29.06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123.43</v>
      </c>
      <c r="J95">
        <f>BYPL_EOD!AK95+BYPL_EOD!AL95</f>
        <v>46.8</v>
      </c>
      <c r="K95">
        <f>MES_EOD!AK95+MES_EOD!AL95</f>
        <v>5.46</v>
      </c>
      <c r="L95">
        <f>NDMC_EOD!AK95+NDMC_EOD!AL95</f>
        <v>29.06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123.43</v>
      </c>
      <c r="Q95">
        <v>46.8</v>
      </c>
      <c r="R95">
        <v>5.46</v>
      </c>
      <c r="S95">
        <v>29.06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123.43</v>
      </c>
      <c r="J96">
        <f>BYPL_EOD!AK96+BYPL_EOD!AL96</f>
        <v>46.8</v>
      </c>
      <c r="K96">
        <f>MES_EOD!AK96+MES_EOD!AL96</f>
        <v>5.46</v>
      </c>
      <c r="L96">
        <f>NDMC_EOD!AK96+NDMC_EOD!AL96</f>
        <v>29.06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123.43</v>
      </c>
      <c r="Q96">
        <v>46.8</v>
      </c>
      <c r="R96">
        <v>5.46</v>
      </c>
      <c r="S96">
        <v>29.06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123.43</v>
      </c>
      <c r="J97">
        <f>BYPL_EOD!AK97+BYPL_EOD!AL97</f>
        <v>46.8</v>
      </c>
      <c r="K97">
        <f>MES_EOD!AK97+MES_EOD!AL97</f>
        <v>5.46</v>
      </c>
      <c r="L97">
        <f>NDMC_EOD!AK97+NDMC_EOD!AL97</f>
        <v>29.06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123.43</v>
      </c>
      <c r="Q97">
        <v>46.8</v>
      </c>
      <c r="R97">
        <v>5.46</v>
      </c>
      <c r="S97">
        <v>29.06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123.43</v>
      </c>
      <c r="J98">
        <f>BYPL_EOD!AK98+BYPL_EOD!AL98</f>
        <v>46.8</v>
      </c>
      <c r="K98">
        <f>MES_EOD!AK98+MES_EOD!AL98</f>
        <v>5.46</v>
      </c>
      <c r="L98">
        <f>NDMC_EOD!AK98+NDMC_EOD!AL98</f>
        <v>29.06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123.43</v>
      </c>
      <c r="Q98">
        <v>46.8</v>
      </c>
      <c r="R98">
        <v>5.46</v>
      </c>
      <c r="S98">
        <v>29.06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5.9789075</v>
      </c>
      <c r="E99" s="156">
        <f t="shared" si="14"/>
        <v>0</v>
      </c>
      <c r="F99" s="156">
        <f t="shared" si="14"/>
        <v>6.1440000000000001</v>
      </c>
      <c r="G99" s="156">
        <f t="shared" si="14"/>
        <v>5.9789075</v>
      </c>
      <c r="H99" s="156"/>
      <c r="I99" s="156">
        <f t="shared" si="14"/>
        <v>2.5494149999999989</v>
      </c>
      <c r="J99" s="156">
        <f t="shared" si="14"/>
        <v>1.1731100000000019</v>
      </c>
      <c r="K99" s="156">
        <f t="shared" si="14"/>
        <v>0.18400500000000031</v>
      </c>
      <c r="L99" s="156">
        <f t="shared" si="14"/>
        <v>0.72848999999999942</v>
      </c>
      <c r="M99" s="156">
        <f t="shared" si="14"/>
        <v>1.3438574999999997</v>
      </c>
      <c r="N99" s="156">
        <f t="shared" si="14"/>
        <v>5.978877500000003</v>
      </c>
      <c r="O99" s="156">
        <f t="shared" si="14"/>
        <v>2.9999999999972716E-5</v>
      </c>
      <c r="P99" s="156">
        <f t="shared" si="14"/>
        <v>2.5494295980811859</v>
      </c>
      <c r="Q99" s="156">
        <f t="shared" si="14"/>
        <v>1.1731100000000019</v>
      </c>
      <c r="R99" s="156">
        <f t="shared" si="14"/>
        <v>0.18400581540871902</v>
      </c>
      <c r="S99" s="156">
        <f t="shared" si="14"/>
        <v>0.72849434423038839</v>
      </c>
      <c r="T99" s="156">
        <f t="shared" si="14"/>
        <v>1.343867742279705</v>
      </c>
      <c r="U99" s="156">
        <f t="shared" si="14"/>
        <v>5.9789075</v>
      </c>
      <c r="V99" s="156">
        <f t="shared" si="10"/>
        <v>0</v>
      </c>
      <c r="Y99" s="156">
        <f>SUM(Y3:Y98)/4000</f>
        <v>0.7519775000000003</v>
      </c>
      <c r="Z99" s="156">
        <f t="shared" ref="Z99:AD99" si="15">SUM(Z3:Z98)/4000</f>
        <v>8.3809999999999898E-2</v>
      </c>
      <c r="AA99" s="156">
        <f t="shared" si="15"/>
        <v>0.7519775000000003</v>
      </c>
      <c r="AB99" s="156">
        <f t="shared" si="15"/>
        <v>8.3809999999999898E-2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500</v>
      </c>
      <c r="C2" t="s">
        <v>501</v>
      </c>
      <c r="D2" t="s">
        <v>502</v>
      </c>
      <c r="E2" t="s">
        <v>504</v>
      </c>
      <c r="F2" t="s">
        <v>505</v>
      </c>
      <c r="G2" t="s">
        <v>506</v>
      </c>
      <c r="H2" t="s">
        <v>512</v>
      </c>
      <c r="I2" t="s">
        <v>513</v>
      </c>
      <c r="J2" t="s">
        <v>514</v>
      </c>
      <c r="K2" t="s">
        <v>515</v>
      </c>
      <c r="L2" t="s">
        <v>518</v>
      </c>
      <c r="M2" t="s">
        <v>525</v>
      </c>
      <c r="N2" t="s">
        <v>526</v>
      </c>
      <c r="O2" t="s">
        <v>527</v>
      </c>
      <c r="P2" t="s">
        <v>530</v>
      </c>
      <c r="Q2" t="s">
        <v>534</v>
      </c>
      <c r="R2" t="s">
        <v>535</v>
      </c>
      <c r="S2" t="s">
        <v>536</v>
      </c>
      <c r="T2" t="s">
        <v>537</v>
      </c>
      <c r="U2" t="s">
        <v>462</v>
      </c>
      <c r="V2" t="s">
        <v>447</v>
      </c>
      <c r="W2" t="s">
        <v>450</v>
      </c>
      <c r="Z2" t="s">
        <v>507</v>
      </c>
      <c r="AA2" t="s">
        <v>508</v>
      </c>
      <c r="AB2" t="s">
        <v>509</v>
      </c>
      <c r="AC2" t="s">
        <v>510</v>
      </c>
      <c r="AD2" t="s">
        <v>516</v>
      </c>
      <c r="AE2" t="s">
        <v>517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528</v>
      </c>
      <c r="AM2" t="s">
        <v>529</v>
      </c>
      <c r="AN2" t="s">
        <v>531</v>
      </c>
      <c r="AO2" t="s">
        <v>464</v>
      </c>
      <c r="AP2" t="s">
        <v>532</v>
      </c>
      <c r="AQ2" t="s">
        <v>533</v>
      </c>
      <c r="AR2" t="s">
        <v>538</v>
      </c>
      <c r="AS2" s="19"/>
      <c r="AT2" s="204" t="s">
        <v>446</v>
      </c>
      <c r="AU2" s="169"/>
      <c r="AV2" s="204" t="s">
        <v>499</v>
      </c>
      <c r="AW2" s="204" t="s">
        <v>503</v>
      </c>
      <c r="AX2" s="204" t="s">
        <v>511</v>
      </c>
      <c r="AY2" s="169"/>
      <c r="AZ2" s="169"/>
      <c r="BA2" s="216"/>
      <c r="BD2" t="s">
        <v>452</v>
      </c>
      <c r="BE2" t="s">
        <v>459</v>
      </c>
      <c r="BF2" t="s">
        <v>457</v>
      </c>
      <c r="BG2" t="s">
        <v>448</v>
      </c>
      <c r="BH2" t="s">
        <v>465</v>
      </c>
      <c r="BI2" t="s">
        <v>466</v>
      </c>
      <c r="BJ2" t="s">
        <v>463</v>
      </c>
      <c r="BK2" t="s">
        <v>456</v>
      </c>
      <c r="BL2" t="s">
        <v>455</v>
      </c>
      <c r="BM2" t="s">
        <v>451</v>
      </c>
      <c r="BN2" t="s">
        <v>453</v>
      </c>
      <c r="BO2" t="s">
        <v>460</v>
      </c>
      <c r="BP2" t="s">
        <v>461</v>
      </c>
      <c r="BQ2" t="s">
        <v>449</v>
      </c>
      <c r="BR2" t="s">
        <v>454</v>
      </c>
      <c r="BS2" t="s">
        <v>458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68.960999999999999</v>
      </c>
      <c r="G3">
        <v>0</v>
      </c>
      <c r="H3">
        <v>0</v>
      </c>
      <c r="I3">
        <v>65.760000000000005</v>
      </c>
      <c r="J3">
        <v>21.92</v>
      </c>
      <c r="K3">
        <v>215.533728</v>
      </c>
      <c r="L3">
        <v>653.15250000000003</v>
      </c>
      <c r="M3">
        <v>92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39.515999999999998</v>
      </c>
      <c r="AH3">
        <v>152.27760000000001</v>
      </c>
      <c r="AI3">
        <v>28.006</v>
      </c>
      <c r="AJ3">
        <v>0</v>
      </c>
      <c r="AK3">
        <v>50.76</v>
      </c>
      <c r="AL3">
        <v>79.364599999999996</v>
      </c>
      <c r="AM3">
        <v>5.1986999999999997</v>
      </c>
      <c r="AN3">
        <v>0.66954999999999998</v>
      </c>
      <c r="AO3">
        <v>24.108000000000001</v>
      </c>
      <c r="AP3">
        <v>11.529</v>
      </c>
      <c r="AQ3">
        <v>34.020000000000003</v>
      </c>
      <c r="AR3">
        <v>30.939599999999999</v>
      </c>
      <c r="AS3">
        <v>0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72.87</v>
      </c>
      <c r="BA3">
        <f>SUM(B3:AZ3)</f>
        <v>2949.2833680000003</v>
      </c>
      <c r="BD3">
        <v>24.08</v>
      </c>
      <c r="BE3">
        <v>7.63</v>
      </c>
      <c r="BF3">
        <v>1.01</v>
      </c>
      <c r="BG3">
        <v>3.99</v>
      </c>
      <c r="BH3">
        <v>4.3</v>
      </c>
      <c r="BI3">
        <v>4.78</v>
      </c>
      <c r="BJ3">
        <v>1.56</v>
      </c>
      <c r="BK3">
        <v>3.28</v>
      </c>
      <c r="BL3">
        <v>1.02</v>
      </c>
      <c r="BM3">
        <v>1.61</v>
      </c>
      <c r="BN3">
        <v>0.51</v>
      </c>
      <c r="BO3">
        <v>12.12</v>
      </c>
      <c r="BP3">
        <v>0</v>
      </c>
      <c r="BQ3">
        <v>4.37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72.87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68.960999999999999</v>
      </c>
      <c r="G4">
        <v>0</v>
      </c>
      <c r="H4">
        <v>0</v>
      </c>
      <c r="I4">
        <v>65.760000000000005</v>
      </c>
      <c r="J4">
        <v>21.92</v>
      </c>
      <c r="K4">
        <v>215.533728</v>
      </c>
      <c r="L4">
        <v>653.15250000000003</v>
      </c>
      <c r="M4">
        <v>92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39.515999999999998</v>
      </c>
      <c r="AH4">
        <v>152.27760000000001</v>
      </c>
      <c r="AI4">
        <v>28.006</v>
      </c>
      <c r="AJ4">
        <v>0</v>
      </c>
      <c r="AK4">
        <v>50.76</v>
      </c>
      <c r="AL4">
        <v>79.364599999999996</v>
      </c>
      <c r="AM4">
        <v>5.1986999999999997</v>
      </c>
      <c r="AN4">
        <v>0.66954999999999998</v>
      </c>
      <c r="AO4">
        <v>24.108000000000001</v>
      </c>
      <c r="AP4">
        <v>11.529</v>
      </c>
      <c r="AQ4">
        <v>32.003999999999998</v>
      </c>
      <c r="AR4">
        <v>30.939599999999999</v>
      </c>
      <c r="AS4">
        <v>0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72.87</v>
      </c>
      <c r="BA4">
        <f t="shared" ref="BA4:BA67" si="1">SUM(B4:AZ4)</f>
        <v>2947.2673680000003</v>
      </c>
      <c r="BD4">
        <v>24.08</v>
      </c>
      <c r="BE4">
        <v>7.63</v>
      </c>
      <c r="BF4">
        <v>1.01</v>
      </c>
      <c r="BG4">
        <v>3.99</v>
      </c>
      <c r="BH4">
        <v>4.3</v>
      </c>
      <c r="BI4">
        <v>4.78</v>
      </c>
      <c r="BJ4">
        <v>1.56</v>
      </c>
      <c r="BK4">
        <v>3.28</v>
      </c>
      <c r="BL4">
        <v>1.02</v>
      </c>
      <c r="BM4">
        <v>1.61</v>
      </c>
      <c r="BN4">
        <v>0.51</v>
      </c>
      <c r="BO4">
        <v>12.12</v>
      </c>
      <c r="BP4">
        <v>0</v>
      </c>
      <c r="BQ4">
        <v>4.37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72.87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68.960999999999999</v>
      </c>
      <c r="G5">
        <v>0</v>
      </c>
      <c r="H5">
        <v>0</v>
      </c>
      <c r="I5">
        <v>65.760000000000005</v>
      </c>
      <c r="J5">
        <v>21.92</v>
      </c>
      <c r="K5">
        <v>215.533728</v>
      </c>
      <c r="L5">
        <v>653.15250000000003</v>
      </c>
      <c r="M5">
        <v>92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39.515999999999998</v>
      </c>
      <c r="AH5">
        <v>152.27760000000001</v>
      </c>
      <c r="AI5">
        <v>28.006</v>
      </c>
      <c r="AJ5">
        <v>0</v>
      </c>
      <c r="AK5">
        <v>50.76</v>
      </c>
      <c r="AL5">
        <v>79.364599999999996</v>
      </c>
      <c r="AM5">
        <v>5.1986999999999997</v>
      </c>
      <c r="AN5">
        <v>0.66954999999999998</v>
      </c>
      <c r="AO5">
        <v>24.108000000000001</v>
      </c>
      <c r="AP5">
        <v>11.529</v>
      </c>
      <c r="AQ5">
        <v>17.891999999999999</v>
      </c>
      <c r="AR5">
        <v>30.939599999999999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72.7</v>
      </c>
      <c r="BA5">
        <f t="shared" si="1"/>
        <v>2932.9853680000001</v>
      </c>
      <c r="BD5">
        <v>24.08</v>
      </c>
      <c r="BE5">
        <v>7.63</v>
      </c>
      <c r="BF5">
        <v>1.01</v>
      </c>
      <c r="BG5">
        <v>3.99</v>
      </c>
      <c r="BH5">
        <v>4.3</v>
      </c>
      <c r="BI5">
        <v>4.78</v>
      </c>
      <c r="BJ5">
        <v>1.56</v>
      </c>
      <c r="BK5">
        <v>3.28</v>
      </c>
      <c r="BL5">
        <v>1.02</v>
      </c>
      <c r="BM5">
        <v>1.61</v>
      </c>
      <c r="BN5">
        <v>0.51</v>
      </c>
      <c r="BO5">
        <v>11.95</v>
      </c>
      <c r="BP5">
        <v>0</v>
      </c>
      <c r="BQ5">
        <v>4.37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72.7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68.960999999999999</v>
      </c>
      <c r="G6">
        <v>0</v>
      </c>
      <c r="H6">
        <v>0</v>
      </c>
      <c r="I6">
        <v>65.760000000000005</v>
      </c>
      <c r="J6">
        <v>21.92</v>
      </c>
      <c r="K6">
        <v>215.533728</v>
      </c>
      <c r="L6">
        <v>653.15250000000003</v>
      </c>
      <c r="M6">
        <v>92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39.515999999999998</v>
      </c>
      <c r="AH6">
        <v>152.27760000000001</v>
      </c>
      <c r="AI6">
        <v>28.006</v>
      </c>
      <c r="AJ6">
        <v>0</v>
      </c>
      <c r="AK6">
        <v>50.76</v>
      </c>
      <c r="AL6">
        <v>79.364599999999996</v>
      </c>
      <c r="AM6">
        <v>5.1986999999999997</v>
      </c>
      <c r="AN6">
        <v>0.66954999999999998</v>
      </c>
      <c r="AO6">
        <v>24.108000000000001</v>
      </c>
      <c r="AP6">
        <v>11.529</v>
      </c>
      <c r="AQ6">
        <v>8.9459999999999997</v>
      </c>
      <c r="AR6">
        <v>32.284799999999997</v>
      </c>
      <c r="AS6">
        <v>0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</v>
      </c>
      <c r="BA6">
        <f t="shared" si="1"/>
        <v>2925.3845679999999</v>
      </c>
      <c r="BD6">
        <v>24.08</v>
      </c>
      <c r="BE6">
        <v>7.63</v>
      </c>
      <c r="BF6">
        <v>1.01</v>
      </c>
      <c r="BG6">
        <v>3.99</v>
      </c>
      <c r="BH6">
        <v>4.3</v>
      </c>
      <c r="BI6">
        <v>4.78</v>
      </c>
      <c r="BJ6">
        <v>1.56</v>
      </c>
      <c r="BK6">
        <v>3.28</v>
      </c>
      <c r="BL6">
        <v>1.02</v>
      </c>
      <c r="BM6">
        <v>1.61</v>
      </c>
      <c r="BN6">
        <v>0.51</v>
      </c>
      <c r="BO6">
        <v>11.95</v>
      </c>
      <c r="BP6">
        <v>0</v>
      </c>
      <c r="BQ6">
        <v>4.37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72.7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68.960999999999999</v>
      </c>
      <c r="G7">
        <v>0</v>
      </c>
      <c r="H7">
        <v>0</v>
      </c>
      <c r="I7">
        <v>65.760000000000005</v>
      </c>
      <c r="J7">
        <v>21.92</v>
      </c>
      <c r="K7">
        <v>215.533728</v>
      </c>
      <c r="L7">
        <v>653.15250000000003</v>
      </c>
      <c r="M7">
        <v>92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152.27760000000001</v>
      </c>
      <c r="AI7">
        <v>28.006</v>
      </c>
      <c r="AJ7">
        <v>0</v>
      </c>
      <c r="AK7">
        <v>50.76</v>
      </c>
      <c r="AL7">
        <v>79.364599999999996</v>
      </c>
      <c r="AM7">
        <v>5.1986999999999997</v>
      </c>
      <c r="AN7">
        <v>0.66954999999999998</v>
      </c>
      <c r="AO7">
        <v>24.108000000000001</v>
      </c>
      <c r="AP7">
        <v>12.81</v>
      </c>
      <c r="AQ7">
        <v>8.9459999999999997</v>
      </c>
      <c r="AR7">
        <v>32.284799999999997</v>
      </c>
      <c r="AS7">
        <v>0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</v>
      </c>
      <c r="BA7">
        <f t="shared" si="1"/>
        <v>2926.6655679999999</v>
      </c>
      <c r="BD7">
        <v>24.08</v>
      </c>
      <c r="BE7">
        <v>7.63</v>
      </c>
      <c r="BF7">
        <v>1.01</v>
      </c>
      <c r="BG7">
        <v>3.99</v>
      </c>
      <c r="BH7">
        <v>4.3</v>
      </c>
      <c r="BI7">
        <v>4.78</v>
      </c>
      <c r="BJ7">
        <v>1.56</v>
      </c>
      <c r="BK7">
        <v>3.28</v>
      </c>
      <c r="BL7">
        <v>1.02</v>
      </c>
      <c r="BM7">
        <v>1.61</v>
      </c>
      <c r="BN7">
        <v>0.51</v>
      </c>
      <c r="BO7">
        <v>11.95</v>
      </c>
      <c r="BP7">
        <v>0</v>
      </c>
      <c r="BQ7">
        <v>4.37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72.7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68.960999999999999</v>
      </c>
      <c r="G8">
        <v>0</v>
      </c>
      <c r="H8">
        <v>0</v>
      </c>
      <c r="I8">
        <v>65.760000000000005</v>
      </c>
      <c r="J8">
        <v>21.92</v>
      </c>
      <c r="K8">
        <v>215.533728</v>
      </c>
      <c r="L8">
        <v>653.15250000000003</v>
      </c>
      <c r="M8">
        <v>92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152.27760000000001</v>
      </c>
      <c r="AI8">
        <v>28.006</v>
      </c>
      <c r="AJ8">
        <v>0</v>
      </c>
      <c r="AK8">
        <v>50.76</v>
      </c>
      <c r="AL8">
        <v>79.364599999999996</v>
      </c>
      <c r="AM8">
        <v>5.1986999999999997</v>
      </c>
      <c r="AN8">
        <v>0.66954999999999998</v>
      </c>
      <c r="AO8">
        <v>24.108000000000001</v>
      </c>
      <c r="AP8">
        <v>12.81</v>
      </c>
      <c r="AQ8">
        <v>0</v>
      </c>
      <c r="AR8">
        <v>30.939599999999999</v>
      </c>
      <c r="AS8">
        <v>0</v>
      </c>
      <c r="AT8">
        <v>13.183999999999999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72.67</v>
      </c>
      <c r="BA8">
        <f t="shared" si="1"/>
        <v>2916.3443680000005</v>
      </c>
      <c r="BD8">
        <v>24.08</v>
      </c>
      <c r="BE8">
        <v>7.63</v>
      </c>
      <c r="BF8">
        <v>0.98</v>
      </c>
      <c r="BG8">
        <v>3.99</v>
      </c>
      <c r="BH8">
        <v>4.3</v>
      </c>
      <c r="BI8">
        <v>4.78</v>
      </c>
      <c r="BJ8">
        <v>1.56</v>
      </c>
      <c r="BK8">
        <v>3.28</v>
      </c>
      <c r="BL8">
        <v>1.02</v>
      </c>
      <c r="BM8">
        <v>1.61</v>
      </c>
      <c r="BN8">
        <v>0.51</v>
      </c>
      <c r="BO8">
        <v>11.95</v>
      </c>
      <c r="BP8">
        <v>0</v>
      </c>
      <c r="BQ8">
        <v>4.37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72.67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68.960999999999999</v>
      </c>
      <c r="G9">
        <v>0</v>
      </c>
      <c r="H9">
        <v>0</v>
      </c>
      <c r="I9">
        <v>65.760000000000005</v>
      </c>
      <c r="J9">
        <v>21.92</v>
      </c>
      <c r="K9">
        <v>215.533728</v>
      </c>
      <c r="L9">
        <v>653.15250000000003</v>
      </c>
      <c r="M9">
        <v>92</v>
      </c>
      <c r="N9">
        <v>118.125</v>
      </c>
      <c r="O9">
        <v>123.66562500000001</v>
      </c>
      <c r="P9">
        <v>126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152.27760000000001</v>
      </c>
      <c r="AI9">
        <v>28.006</v>
      </c>
      <c r="AJ9">
        <v>0</v>
      </c>
      <c r="AK9">
        <v>50.76</v>
      </c>
      <c r="AL9">
        <v>79.364599999999996</v>
      </c>
      <c r="AM9">
        <v>5.1986999999999997</v>
      </c>
      <c r="AN9">
        <v>0.66954999999999998</v>
      </c>
      <c r="AO9">
        <v>22.931999999999999</v>
      </c>
      <c r="AP9">
        <v>12.81</v>
      </c>
      <c r="AQ9">
        <v>0</v>
      </c>
      <c r="AR9">
        <v>30.939599999999999</v>
      </c>
      <c r="AS9">
        <v>0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</v>
      </c>
      <c r="BA9">
        <f t="shared" si="1"/>
        <v>2918.1983679999998</v>
      </c>
      <c r="BD9">
        <v>24.08</v>
      </c>
      <c r="BE9">
        <v>7.63</v>
      </c>
      <c r="BF9">
        <v>1.01</v>
      </c>
      <c r="BG9">
        <v>3.99</v>
      </c>
      <c r="BH9">
        <v>4.3</v>
      </c>
      <c r="BI9">
        <v>4.78</v>
      </c>
      <c r="BJ9">
        <v>1.56</v>
      </c>
      <c r="BK9">
        <v>3.28</v>
      </c>
      <c r="BL9">
        <v>1.02</v>
      </c>
      <c r="BM9">
        <v>1.61</v>
      </c>
      <c r="BN9">
        <v>0.51</v>
      </c>
      <c r="BO9">
        <v>11.95</v>
      </c>
      <c r="BP9">
        <v>0</v>
      </c>
      <c r="BQ9">
        <v>4.37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72.7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68.960999999999999</v>
      </c>
      <c r="G10">
        <v>0</v>
      </c>
      <c r="H10">
        <v>0</v>
      </c>
      <c r="I10">
        <v>65.760000000000005</v>
      </c>
      <c r="J10">
        <v>21.92</v>
      </c>
      <c r="K10">
        <v>215.533728</v>
      </c>
      <c r="L10">
        <v>653.15250000000003</v>
      </c>
      <c r="M10">
        <v>92</v>
      </c>
      <c r="N10">
        <v>118.125</v>
      </c>
      <c r="O10">
        <v>123.66562500000001</v>
      </c>
      <c r="P10">
        <v>129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152.27760000000001</v>
      </c>
      <c r="AI10">
        <v>28.006</v>
      </c>
      <c r="AJ10">
        <v>0</v>
      </c>
      <c r="AK10">
        <v>50.76</v>
      </c>
      <c r="AL10">
        <v>79.364599999999996</v>
      </c>
      <c r="AM10">
        <v>5.1986999999999997</v>
      </c>
      <c r="AN10">
        <v>0.66954999999999998</v>
      </c>
      <c r="AO10">
        <v>22.931999999999999</v>
      </c>
      <c r="AP10">
        <v>12.81</v>
      </c>
      <c r="AQ10">
        <v>0</v>
      </c>
      <c r="AR10">
        <v>32.284799999999997</v>
      </c>
      <c r="AS10">
        <v>0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</v>
      </c>
      <c r="BA10">
        <f t="shared" si="1"/>
        <v>2922.5435679999996</v>
      </c>
      <c r="BD10">
        <v>24.08</v>
      </c>
      <c r="BE10">
        <v>7.63</v>
      </c>
      <c r="BF10">
        <v>1.01</v>
      </c>
      <c r="BG10">
        <v>3.99</v>
      </c>
      <c r="BH10">
        <v>4.3</v>
      </c>
      <c r="BI10">
        <v>4.78</v>
      </c>
      <c r="BJ10">
        <v>1.56</v>
      </c>
      <c r="BK10">
        <v>3.28</v>
      </c>
      <c r="BL10">
        <v>1.02</v>
      </c>
      <c r="BM10">
        <v>1.61</v>
      </c>
      <c r="BN10">
        <v>0.51</v>
      </c>
      <c r="BO10">
        <v>11.95</v>
      </c>
      <c r="BP10">
        <v>0</v>
      </c>
      <c r="BQ10">
        <v>4.37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72.7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68.960999999999999</v>
      </c>
      <c r="G11">
        <v>0</v>
      </c>
      <c r="H11">
        <v>0</v>
      </c>
      <c r="I11">
        <v>65.760000000000005</v>
      </c>
      <c r="J11">
        <v>21.92</v>
      </c>
      <c r="K11">
        <v>215.533728</v>
      </c>
      <c r="L11">
        <v>653.15250000000003</v>
      </c>
      <c r="M11">
        <v>92</v>
      </c>
      <c r="N11">
        <v>118.125</v>
      </c>
      <c r="O11">
        <v>123.66562500000001</v>
      </c>
      <c r="P11">
        <v>132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152.27760000000001</v>
      </c>
      <c r="AI11">
        <v>28.006</v>
      </c>
      <c r="AJ11">
        <v>0</v>
      </c>
      <c r="AK11">
        <v>50.76</v>
      </c>
      <c r="AL11">
        <v>79.364599999999996</v>
      </c>
      <c r="AM11">
        <v>5.1986999999999997</v>
      </c>
      <c r="AN11">
        <v>0.66954999999999998</v>
      </c>
      <c r="AO11">
        <v>22.931999999999999</v>
      </c>
      <c r="AP11">
        <v>12.9381</v>
      </c>
      <c r="AQ11">
        <v>0</v>
      </c>
      <c r="AR11">
        <v>32.284799999999997</v>
      </c>
      <c r="AS11">
        <v>0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73.25</v>
      </c>
      <c r="BA11">
        <f t="shared" si="1"/>
        <v>2926.2216679999997</v>
      </c>
      <c r="BD11">
        <v>25.43</v>
      </c>
      <c r="BE11">
        <v>7.45</v>
      </c>
      <c r="BF11">
        <v>1.06</v>
      </c>
      <c r="BG11">
        <v>3.88</v>
      </c>
      <c r="BH11">
        <v>4.16</v>
      </c>
      <c r="BI11">
        <v>4.6900000000000004</v>
      </c>
      <c r="BJ11">
        <v>1.6</v>
      </c>
      <c r="BK11">
        <v>3.28</v>
      </c>
      <c r="BL11">
        <v>0.98</v>
      </c>
      <c r="BM11">
        <v>1.61</v>
      </c>
      <c r="BN11">
        <v>0.49</v>
      </c>
      <c r="BO11">
        <v>11.66</v>
      </c>
      <c r="BP11">
        <v>0</v>
      </c>
      <c r="BQ11">
        <v>4.24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73.25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68.960999999999999</v>
      </c>
      <c r="G12">
        <v>0</v>
      </c>
      <c r="H12">
        <v>0</v>
      </c>
      <c r="I12">
        <v>65.760000000000005</v>
      </c>
      <c r="J12">
        <v>21.92</v>
      </c>
      <c r="K12">
        <v>215.533728</v>
      </c>
      <c r="L12">
        <v>653.15250000000003</v>
      </c>
      <c r="M12">
        <v>92</v>
      </c>
      <c r="N12">
        <v>118.125</v>
      </c>
      <c r="O12">
        <v>123.66562500000001</v>
      </c>
      <c r="P12">
        <v>135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152.27760000000001</v>
      </c>
      <c r="AI12">
        <v>28.006</v>
      </c>
      <c r="AJ12">
        <v>0</v>
      </c>
      <c r="AK12">
        <v>50.76</v>
      </c>
      <c r="AL12">
        <v>79.364599999999996</v>
      </c>
      <c r="AM12">
        <v>5.1986999999999997</v>
      </c>
      <c r="AN12">
        <v>0.66954999999999998</v>
      </c>
      <c r="AO12">
        <v>22.931999999999999</v>
      </c>
      <c r="AP12">
        <v>12.9381</v>
      </c>
      <c r="AQ12">
        <v>0</v>
      </c>
      <c r="AR12">
        <v>30.939599999999999</v>
      </c>
      <c r="AS12">
        <v>0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73.25</v>
      </c>
      <c r="BA12">
        <f t="shared" si="1"/>
        <v>2927.8764679999999</v>
      </c>
      <c r="BD12">
        <v>25.43</v>
      </c>
      <c r="BE12">
        <v>7.45</v>
      </c>
      <c r="BF12">
        <v>1.06</v>
      </c>
      <c r="BG12">
        <v>3.88</v>
      </c>
      <c r="BH12">
        <v>4.16</v>
      </c>
      <c r="BI12">
        <v>4.6900000000000004</v>
      </c>
      <c r="BJ12">
        <v>1.6</v>
      </c>
      <c r="BK12">
        <v>3.28</v>
      </c>
      <c r="BL12">
        <v>0.98</v>
      </c>
      <c r="BM12">
        <v>1.61</v>
      </c>
      <c r="BN12">
        <v>0.49</v>
      </c>
      <c r="BO12">
        <v>11.66</v>
      </c>
      <c r="BP12">
        <v>0</v>
      </c>
      <c r="BQ12">
        <v>4.24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73.25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68.960999999999999</v>
      </c>
      <c r="G13">
        <v>0</v>
      </c>
      <c r="H13">
        <v>0</v>
      </c>
      <c r="I13">
        <v>65.760000000000005</v>
      </c>
      <c r="J13">
        <v>21.92</v>
      </c>
      <c r="K13">
        <v>215.533728</v>
      </c>
      <c r="L13">
        <v>653.15250000000003</v>
      </c>
      <c r="M13">
        <v>92</v>
      </c>
      <c r="N13">
        <v>118.125</v>
      </c>
      <c r="O13">
        <v>123.66562500000001</v>
      </c>
      <c r="P13">
        <v>135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152.27760000000001</v>
      </c>
      <c r="AI13">
        <v>28.006</v>
      </c>
      <c r="AJ13">
        <v>0</v>
      </c>
      <c r="AK13">
        <v>50.76</v>
      </c>
      <c r="AL13">
        <v>79.364599999999996</v>
      </c>
      <c r="AM13">
        <v>5.1986999999999997</v>
      </c>
      <c r="AN13">
        <v>0.66954999999999998</v>
      </c>
      <c r="AO13">
        <v>22.931999999999999</v>
      </c>
      <c r="AP13">
        <v>12.9381</v>
      </c>
      <c r="AQ13">
        <v>0</v>
      </c>
      <c r="AR13">
        <v>30.939599999999999</v>
      </c>
      <c r="AS13">
        <v>0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72.19</v>
      </c>
      <c r="BA13">
        <f t="shared" si="1"/>
        <v>2926.816468</v>
      </c>
      <c r="BD13">
        <v>25.43</v>
      </c>
      <c r="BE13">
        <v>7.45</v>
      </c>
      <c r="BF13">
        <v>0</v>
      </c>
      <c r="BG13">
        <v>3.88</v>
      </c>
      <c r="BH13">
        <v>4.16</v>
      </c>
      <c r="BI13">
        <v>4.6900000000000004</v>
      </c>
      <c r="BJ13">
        <v>1.6</v>
      </c>
      <c r="BK13">
        <v>3.28</v>
      </c>
      <c r="BL13">
        <v>0.98</v>
      </c>
      <c r="BM13">
        <v>1.61</v>
      </c>
      <c r="BN13">
        <v>0.49</v>
      </c>
      <c r="BO13">
        <v>11.66</v>
      </c>
      <c r="BP13">
        <v>0</v>
      </c>
      <c r="BQ13">
        <v>4.24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72.19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68.960999999999999</v>
      </c>
      <c r="G14">
        <v>0</v>
      </c>
      <c r="H14">
        <v>0</v>
      </c>
      <c r="I14">
        <v>65.760000000000005</v>
      </c>
      <c r="J14">
        <v>21.92</v>
      </c>
      <c r="K14">
        <v>215.533728</v>
      </c>
      <c r="L14">
        <v>653.15250000000003</v>
      </c>
      <c r="M14">
        <v>92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152.27760000000001</v>
      </c>
      <c r="AI14">
        <v>28.006</v>
      </c>
      <c r="AJ14">
        <v>0</v>
      </c>
      <c r="AK14">
        <v>50.76</v>
      </c>
      <c r="AL14">
        <v>79.364599999999996</v>
      </c>
      <c r="AM14">
        <v>5.1986999999999997</v>
      </c>
      <c r="AN14">
        <v>0.66954999999999998</v>
      </c>
      <c r="AO14">
        <v>22.931999999999999</v>
      </c>
      <c r="AP14">
        <v>12.9381</v>
      </c>
      <c r="AQ14">
        <v>0</v>
      </c>
      <c r="AR14">
        <v>32.284799999999997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72.19</v>
      </c>
      <c r="BA14">
        <f t="shared" si="1"/>
        <v>2931.1616679999997</v>
      </c>
      <c r="BD14">
        <v>25.43</v>
      </c>
      <c r="BE14">
        <v>7.45</v>
      </c>
      <c r="BF14">
        <v>0</v>
      </c>
      <c r="BG14">
        <v>3.88</v>
      </c>
      <c r="BH14">
        <v>4.16</v>
      </c>
      <c r="BI14">
        <v>4.6900000000000004</v>
      </c>
      <c r="BJ14">
        <v>1.6</v>
      </c>
      <c r="BK14">
        <v>3.28</v>
      </c>
      <c r="BL14">
        <v>0.98</v>
      </c>
      <c r="BM14">
        <v>1.61</v>
      </c>
      <c r="BN14">
        <v>0.49</v>
      </c>
      <c r="BO14">
        <v>11.66</v>
      </c>
      <c r="BP14">
        <v>0</v>
      </c>
      <c r="BQ14">
        <v>4.24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72.19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68.960999999999999</v>
      </c>
      <c r="G15">
        <v>0</v>
      </c>
      <c r="H15">
        <v>0</v>
      </c>
      <c r="I15">
        <v>65.760000000000005</v>
      </c>
      <c r="J15">
        <v>21.92</v>
      </c>
      <c r="K15">
        <v>215.533728</v>
      </c>
      <c r="L15">
        <v>653.15250000000003</v>
      </c>
      <c r="M15">
        <v>92</v>
      </c>
      <c r="N15">
        <v>118.125</v>
      </c>
      <c r="O15">
        <v>123.66562500000001</v>
      </c>
      <c r="P15">
        <v>118.5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152.27760000000001</v>
      </c>
      <c r="AI15">
        <v>28.006</v>
      </c>
      <c r="AJ15">
        <v>0</v>
      </c>
      <c r="AK15">
        <v>50.76</v>
      </c>
      <c r="AL15">
        <v>79.364599999999996</v>
      </c>
      <c r="AM15">
        <v>5.1986999999999997</v>
      </c>
      <c r="AN15">
        <v>0.66954999999999998</v>
      </c>
      <c r="AO15">
        <v>22.931999999999999</v>
      </c>
      <c r="AP15">
        <v>12.9381</v>
      </c>
      <c r="AQ15">
        <v>0</v>
      </c>
      <c r="AR15">
        <v>32.284799999999997</v>
      </c>
      <c r="AS15">
        <v>0</v>
      </c>
      <c r="AT15">
        <v>13.183999999999999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72.19</v>
      </c>
      <c r="BA15">
        <f t="shared" si="1"/>
        <v>2911.6616679999997</v>
      </c>
      <c r="BD15">
        <v>25.43</v>
      </c>
      <c r="BE15">
        <v>7.45</v>
      </c>
      <c r="BF15">
        <v>0</v>
      </c>
      <c r="BG15">
        <v>3.88</v>
      </c>
      <c r="BH15">
        <v>4.16</v>
      </c>
      <c r="BI15">
        <v>4.6900000000000004</v>
      </c>
      <c r="BJ15">
        <v>1.6</v>
      </c>
      <c r="BK15">
        <v>3.28</v>
      </c>
      <c r="BL15">
        <v>0.98</v>
      </c>
      <c r="BM15">
        <v>1.61</v>
      </c>
      <c r="BN15">
        <v>0.49</v>
      </c>
      <c r="BO15">
        <v>11.66</v>
      </c>
      <c r="BP15">
        <v>0</v>
      </c>
      <c r="BQ15">
        <v>4.24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72.19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68.960999999999999</v>
      </c>
      <c r="G16">
        <v>0</v>
      </c>
      <c r="H16">
        <v>0</v>
      </c>
      <c r="I16">
        <v>65.760000000000005</v>
      </c>
      <c r="J16">
        <v>21.92</v>
      </c>
      <c r="K16">
        <v>215.533728</v>
      </c>
      <c r="L16">
        <v>653.15250000000003</v>
      </c>
      <c r="M16">
        <v>92</v>
      </c>
      <c r="N16">
        <v>118.125</v>
      </c>
      <c r="O16">
        <v>123.66562500000001</v>
      </c>
      <c r="P16">
        <v>118.5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152.27760000000001</v>
      </c>
      <c r="AI16">
        <v>28.006</v>
      </c>
      <c r="AJ16">
        <v>0</v>
      </c>
      <c r="AK16">
        <v>50.76</v>
      </c>
      <c r="AL16">
        <v>79.364599999999996</v>
      </c>
      <c r="AM16">
        <v>5.1986999999999997</v>
      </c>
      <c r="AN16">
        <v>0.66954999999999998</v>
      </c>
      <c r="AO16">
        <v>22.931999999999999</v>
      </c>
      <c r="AP16">
        <v>12.9381</v>
      </c>
      <c r="AQ16">
        <v>0</v>
      </c>
      <c r="AR16">
        <v>30.939599999999999</v>
      </c>
      <c r="AS16">
        <v>0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72.19</v>
      </c>
      <c r="BA16">
        <f t="shared" si="1"/>
        <v>2910.316468</v>
      </c>
      <c r="BD16">
        <v>25.43</v>
      </c>
      <c r="BE16">
        <v>7.45</v>
      </c>
      <c r="BF16">
        <v>0</v>
      </c>
      <c r="BG16">
        <v>3.88</v>
      </c>
      <c r="BH16">
        <v>4.16</v>
      </c>
      <c r="BI16">
        <v>4.6900000000000004</v>
      </c>
      <c r="BJ16">
        <v>1.6</v>
      </c>
      <c r="BK16">
        <v>3.28</v>
      </c>
      <c r="BL16">
        <v>0.98</v>
      </c>
      <c r="BM16">
        <v>1.61</v>
      </c>
      <c r="BN16">
        <v>0.49</v>
      </c>
      <c r="BO16">
        <v>11.66</v>
      </c>
      <c r="BP16">
        <v>0</v>
      </c>
      <c r="BQ16">
        <v>4.24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72.19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68.960999999999999</v>
      </c>
      <c r="G17">
        <v>0</v>
      </c>
      <c r="H17">
        <v>0</v>
      </c>
      <c r="I17">
        <v>65.760000000000005</v>
      </c>
      <c r="J17">
        <v>21.92</v>
      </c>
      <c r="K17">
        <v>215.533728</v>
      </c>
      <c r="L17">
        <v>653.15250000000003</v>
      </c>
      <c r="M17">
        <v>92</v>
      </c>
      <c r="N17">
        <v>118.125</v>
      </c>
      <c r="O17">
        <v>123.66562500000001</v>
      </c>
      <c r="P17">
        <v>133.5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410.625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5.1986999999999997</v>
      </c>
      <c r="AN17">
        <v>0.66954999999999998</v>
      </c>
      <c r="AO17">
        <v>22.931999999999999</v>
      </c>
      <c r="AP17">
        <v>12.9381</v>
      </c>
      <c r="AQ17">
        <v>0</v>
      </c>
      <c r="AR17">
        <v>30.939599999999999</v>
      </c>
      <c r="AS17">
        <v>0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72.19</v>
      </c>
      <c r="BA17">
        <f t="shared" si="1"/>
        <v>2904.628968</v>
      </c>
      <c r="BD17">
        <v>25.43</v>
      </c>
      <c r="BE17">
        <v>7.45</v>
      </c>
      <c r="BF17">
        <v>0</v>
      </c>
      <c r="BG17">
        <v>3.88</v>
      </c>
      <c r="BH17">
        <v>4.16</v>
      </c>
      <c r="BI17">
        <v>4.6900000000000004</v>
      </c>
      <c r="BJ17">
        <v>1.6</v>
      </c>
      <c r="BK17">
        <v>3.28</v>
      </c>
      <c r="BL17">
        <v>0.98</v>
      </c>
      <c r="BM17">
        <v>1.61</v>
      </c>
      <c r="BN17">
        <v>0.49</v>
      </c>
      <c r="BO17">
        <v>11.66</v>
      </c>
      <c r="BP17">
        <v>0</v>
      </c>
      <c r="BQ17">
        <v>4.24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72.19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68.960999999999999</v>
      </c>
      <c r="G18">
        <v>0</v>
      </c>
      <c r="H18">
        <v>0</v>
      </c>
      <c r="I18">
        <v>65.760000000000005</v>
      </c>
      <c r="J18">
        <v>21.92</v>
      </c>
      <c r="K18">
        <v>215.533728</v>
      </c>
      <c r="L18">
        <v>653.15250000000003</v>
      </c>
      <c r="M18">
        <v>92</v>
      </c>
      <c r="N18">
        <v>118.125</v>
      </c>
      <c r="O18">
        <v>123.66562500000001</v>
      </c>
      <c r="P18">
        <v>133.5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410.625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5.1986999999999997</v>
      </c>
      <c r="AN18">
        <v>0.66954999999999998</v>
      </c>
      <c r="AO18">
        <v>22.931999999999999</v>
      </c>
      <c r="AP18">
        <v>12.9381</v>
      </c>
      <c r="AQ18">
        <v>0</v>
      </c>
      <c r="AR18">
        <v>30.939599999999999</v>
      </c>
      <c r="AS18">
        <v>0</v>
      </c>
      <c r="AT18">
        <v>14.5024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72.19</v>
      </c>
      <c r="BA18">
        <f t="shared" si="1"/>
        <v>2905.123368</v>
      </c>
      <c r="BD18">
        <v>25.43</v>
      </c>
      <c r="BE18">
        <v>7.45</v>
      </c>
      <c r="BF18">
        <v>0</v>
      </c>
      <c r="BG18">
        <v>3.88</v>
      </c>
      <c r="BH18">
        <v>4.16</v>
      </c>
      <c r="BI18">
        <v>4.6900000000000004</v>
      </c>
      <c r="BJ18">
        <v>1.6</v>
      </c>
      <c r="BK18">
        <v>3.28</v>
      </c>
      <c r="BL18">
        <v>0.98</v>
      </c>
      <c r="BM18">
        <v>1.61</v>
      </c>
      <c r="BN18">
        <v>0.49</v>
      </c>
      <c r="BO18">
        <v>11.66</v>
      </c>
      <c r="BP18">
        <v>0</v>
      </c>
      <c r="BQ18">
        <v>4.24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72.19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68.960999999999999</v>
      </c>
      <c r="G19">
        <v>0</v>
      </c>
      <c r="H19">
        <v>0</v>
      </c>
      <c r="I19">
        <v>65.760000000000005</v>
      </c>
      <c r="J19">
        <v>21.92</v>
      </c>
      <c r="K19">
        <v>215.533728</v>
      </c>
      <c r="L19">
        <v>653.15250000000003</v>
      </c>
      <c r="M19">
        <v>92</v>
      </c>
      <c r="N19">
        <v>118.125</v>
      </c>
      <c r="O19">
        <v>123.66562500000001</v>
      </c>
      <c r="P19">
        <v>133.5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5.1986999999999997</v>
      </c>
      <c r="AN19">
        <v>0.66954999999999998</v>
      </c>
      <c r="AO19">
        <v>25.872</v>
      </c>
      <c r="AP19">
        <v>11.529</v>
      </c>
      <c r="AQ19">
        <v>0</v>
      </c>
      <c r="AR19">
        <v>30.939599999999999</v>
      </c>
      <c r="AS19">
        <v>0</v>
      </c>
      <c r="AT19">
        <v>14.5024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72.249999999999986</v>
      </c>
      <c r="BA19">
        <f t="shared" si="1"/>
        <v>2914.8592680000002</v>
      </c>
      <c r="BD19">
        <v>25.43</v>
      </c>
      <c r="BE19">
        <v>7.45</v>
      </c>
      <c r="BF19">
        <v>0</v>
      </c>
      <c r="BG19">
        <v>3.88</v>
      </c>
      <c r="BH19">
        <v>4.16</v>
      </c>
      <c r="BI19">
        <v>4.6900000000000004</v>
      </c>
      <c r="BJ19">
        <v>1.6</v>
      </c>
      <c r="BK19">
        <v>3.34</v>
      </c>
      <c r="BL19">
        <v>0.98</v>
      </c>
      <c r="BM19">
        <v>1.61</v>
      </c>
      <c r="BN19">
        <v>0.49</v>
      </c>
      <c r="BO19">
        <v>11.66</v>
      </c>
      <c r="BP19">
        <v>0</v>
      </c>
      <c r="BQ19">
        <v>4.24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72.249999999999986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68.960999999999999</v>
      </c>
      <c r="G20">
        <v>0</v>
      </c>
      <c r="H20">
        <v>0</v>
      </c>
      <c r="I20">
        <v>65.760000000000005</v>
      </c>
      <c r="J20">
        <v>21.92</v>
      </c>
      <c r="K20">
        <v>215.533728</v>
      </c>
      <c r="L20">
        <v>653.15250000000003</v>
      </c>
      <c r="M20">
        <v>92</v>
      </c>
      <c r="N20">
        <v>118.125</v>
      </c>
      <c r="O20">
        <v>123.66562500000001</v>
      </c>
      <c r="P20">
        <v>133.5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5.1986999999999997</v>
      </c>
      <c r="AN20">
        <v>0.66954999999999998</v>
      </c>
      <c r="AO20">
        <v>25.872</v>
      </c>
      <c r="AP20">
        <v>11.529</v>
      </c>
      <c r="AQ20">
        <v>0</v>
      </c>
      <c r="AR20">
        <v>30.939599999999999</v>
      </c>
      <c r="AS20">
        <v>0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72.249999999999986</v>
      </c>
      <c r="BA20">
        <f t="shared" si="1"/>
        <v>2914.8592680000002</v>
      </c>
      <c r="BD20">
        <v>25.43</v>
      </c>
      <c r="BE20">
        <v>7.45</v>
      </c>
      <c r="BF20">
        <v>0</v>
      </c>
      <c r="BG20">
        <v>3.88</v>
      </c>
      <c r="BH20">
        <v>4.16</v>
      </c>
      <c r="BI20">
        <v>4.6900000000000004</v>
      </c>
      <c r="BJ20">
        <v>1.6</v>
      </c>
      <c r="BK20">
        <v>3.34</v>
      </c>
      <c r="BL20">
        <v>0.98</v>
      </c>
      <c r="BM20">
        <v>1.61</v>
      </c>
      <c r="BN20">
        <v>0.49</v>
      </c>
      <c r="BO20">
        <v>11.66</v>
      </c>
      <c r="BP20">
        <v>0</v>
      </c>
      <c r="BQ20">
        <v>4.24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72.249999999999986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68.960999999999999</v>
      </c>
      <c r="G21">
        <v>0</v>
      </c>
      <c r="H21">
        <v>0</v>
      </c>
      <c r="I21">
        <v>65.760000000000005</v>
      </c>
      <c r="J21">
        <v>21.92</v>
      </c>
      <c r="K21">
        <v>215.533728</v>
      </c>
      <c r="L21">
        <v>653.15250000000003</v>
      </c>
      <c r="M21">
        <v>92</v>
      </c>
      <c r="N21">
        <v>118.125</v>
      </c>
      <c r="O21">
        <v>123.66562500000001</v>
      </c>
      <c r="P21">
        <v>133.5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5.1986999999999997</v>
      </c>
      <c r="AN21">
        <v>0.66954999999999998</v>
      </c>
      <c r="AO21">
        <v>25.872</v>
      </c>
      <c r="AP21">
        <v>11.529</v>
      </c>
      <c r="AQ21">
        <v>8.9459999999999997</v>
      </c>
      <c r="AR21">
        <v>30.939599999999999</v>
      </c>
      <c r="AS21">
        <v>0</v>
      </c>
      <c r="AT21">
        <v>14.5024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72.249999999999986</v>
      </c>
      <c r="BA21">
        <f t="shared" si="1"/>
        <v>2923.8052680000001</v>
      </c>
      <c r="BD21">
        <v>25.43</v>
      </c>
      <c r="BE21">
        <v>7.45</v>
      </c>
      <c r="BF21">
        <v>0</v>
      </c>
      <c r="BG21">
        <v>3.88</v>
      </c>
      <c r="BH21">
        <v>4.16</v>
      </c>
      <c r="BI21">
        <v>4.6900000000000004</v>
      </c>
      <c r="BJ21">
        <v>1.6</v>
      </c>
      <c r="BK21">
        <v>3.34</v>
      </c>
      <c r="BL21">
        <v>0.98</v>
      </c>
      <c r="BM21">
        <v>1.61</v>
      </c>
      <c r="BN21">
        <v>0.49</v>
      </c>
      <c r="BO21">
        <v>11.66</v>
      </c>
      <c r="BP21">
        <v>0</v>
      </c>
      <c r="BQ21">
        <v>4.24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72.249999999999986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68.960999999999999</v>
      </c>
      <c r="G22">
        <v>0</v>
      </c>
      <c r="H22">
        <v>0</v>
      </c>
      <c r="I22">
        <v>65.760000000000005</v>
      </c>
      <c r="J22">
        <v>21.92</v>
      </c>
      <c r="K22">
        <v>215.533728</v>
      </c>
      <c r="L22">
        <v>653.15250000000003</v>
      </c>
      <c r="M22">
        <v>92</v>
      </c>
      <c r="N22">
        <v>118.125</v>
      </c>
      <c r="O22">
        <v>123.66562500000001</v>
      </c>
      <c r="P22">
        <v>133.5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5.1986999999999997</v>
      </c>
      <c r="AN22">
        <v>0.66954999999999998</v>
      </c>
      <c r="AO22">
        <v>25.872</v>
      </c>
      <c r="AP22">
        <v>11.529</v>
      </c>
      <c r="AQ22">
        <v>17.891999999999999</v>
      </c>
      <c r="AR22">
        <v>32.284799999999997</v>
      </c>
      <c r="AS22">
        <v>0</v>
      </c>
      <c r="AT22">
        <v>14.5024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72.249999999999986</v>
      </c>
      <c r="BA22">
        <f t="shared" si="1"/>
        <v>2934.0964679999997</v>
      </c>
      <c r="BD22">
        <v>25.43</v>
      </c>
      <c r="BE22">
        <v>7.45</v>
      </c>
      <c r="BF22">
        <v>0</v>
      </c>
      <c r="BG22">
        <v>3.88</v>
      </c>
      <c r="BH22">
        <v>4.16</v>
      </c>
      <c r="BI22">
        <v>4.6900000000000004</v>
      </c>
      <c r="BJ22">
        <v>1.6</v>
      </c>
      <c r="BK22">
        <v>3.34</v>
      </c>
      <c r="BL22">
        <v>0.98</v>
      </c>
      <c r="BM22">
        <v>1.61</v>
      </c>
      <c r="BN22">
        <v>0.49</v>
      </c>
      <c r="BO22">
        <v>11.66</v>
      </c>
      <c r="BP22">
        <v>0</v>
      </c>
      <c r="BQ22">
        <v>4.24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72.249999999999986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68.960999999999999</v>
      </c>
      <c r="G23">
        <v>0</v>
      </c>
      <c r="H23">
        <v>0</v>
      </c>
      <c r="I23">
        <v>65.760000000000005</v>
      </c>
      <c r="J23">
        <v>21.92</v>
      </c>
      <c r="K23">
        <v>215.533728</v>
      </c>
      <c r="L23">
        <v>653.15250000000003</v>
      </c>
      <c r="M23">
        <v>92</v>
      </c>
      <c r="N23">
        <v>118.125</v>
      </c>
      <c r="O23">
        <v>123.66562500000001</v>
      </c>
      <c r="P23">
        <v>135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5.1986999999999997</v>
      </c>
      <c r="AN23">
        <v>0.66954999999999998</v>
      </c>
      <c r="AO23">
        <v>25.872</v>
      </c>
      <c r="AP23">
        <v>11.529</v>
      </c>
      <c r="AQ23">
        <v>26.838000000000001</v>
      </c>
      <c r="AR23">
        <v>32.284799999999997</v>
      </c>
      <c r="AS23">
        <v>0</v>
      </c>
      <c r="AT23">
        <v>14.5024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72.249999999999986</v>
      </c>
      <c r="BA23">
        <f t="shared" si="1"/>
        <v>2944.5424680000001</v>
      </c>
      <c r="BD23">
        <v>25.43</v>
      </c>
      <c r="BE23">
        <v>7.45</v>
      </c>
      <c r="BF23">
        <v>0</v>
      </c>
      <c r="BG23">
        <v>3.88</v>
      </c>
      <c r="BH23">
        <v>4.16</v>
      </c>
      <c r="BI23">
        <v>4.6900000000000004</v>
      </c>
      <c r="BJ23">
        <v>1.6</v>
      </c>
      <c r="BK23">
        <v>3.34</v>
      </c>
      <c r="BL23">
        <v>0.98</v>
      </c>
      <c r="BM23">
        <v>1.61</v>
      </c>
      <c r="BN23">
        <v>0.49</v>
      </c>
      <c r="BO23">
        <v>11.66</v>
      </c>
      <c r="BP23">
        <v>0</v>
      </c>
      <c r="BQ23">
        <v>4.24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72.249999999999986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68.960999999999999</v>
      </c>
      <c r="G24">
        <v>0</v>
      </c>
      <c r="H24">
        <v>0</v>
      </c>
      <c r="I24">
        <v>65.760000000000005</v>
      </c>
      <c r="J24">
        <v>21.92</v>
      </c>
      <c r="K24">
        <v>215.533728</v>
      </c>
      <c r="L24">
        <v>653.15250000000003</v>
      </c>
      <c r="M24">
        <v>92</v>
      </c>
      <c r="N24">
        <v>118.125</v>
      </c>
      <c r="O24">
        <v>123.66562500000001</v>
      </c>
      <c r="P24">
        <v>135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5.1986999999999997</v>
      </c>
      <c r="AN24">
        <v>0.66954999999999998</v>
      </c>
      <c r="AO24">
        <v>25.872</v>
      </c>
      <c r="AP24">
        <v>11.529</v>
      </c>
      <c r="AQ24">
        <v>26.838000000000001</v>
      </c>
      <c r="AR24">
        <v>30.939599999999999</v>
      </c>
      <c r="AS24">
        <v>0</v>
      </c>
      <c r="AT24">
        <v>14.5024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72.249999999999986</v>
      </c>
      <c r="BA24">
        <f t="shared" si="1"/>
        <v>2943.1972680000003</v>
      </c>
      <c r="BD24">
        <v>25.43</v>
      </c>
      <c r="BE24">
        <v>7.45</v>
      </c>
      <c r="BF24">
        <v>0</v>
      </c>
      <c r="BG24">
        <v>3.88</v>
      </c>
      <c r="BH24">
        <v>4.16</v>
      </c>
      <c r="BI24">
        <v>4.6900000000000004</v>
      </c>
      <c r="BJ24">
        <v>1.6</v>
      </c>
      <c r="BK24">
        <v>3.34</v>
      </c>
      <c r="BL24">
        <v>0.98</v>
      </c>
      <c r="BM24">
        <v>1.61</v>
      </c>
      <c r="BN24">
        <v>0.49</v>
      </c>
      <c r="BO24">
        <v>11.66</v>
      </c>
      <c r="BP24">
        <v>0</v>
      </c>
      <c r="BQ24">
        <v>4.24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72.249999999999986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68.960999999999999</v>
      </c>
      <c r="G25">
        <v>0</v>
      </c>
      <c r="H25">
        <v>0</v>
      </c>
      <c r="I25">
        <v>65.760000000000005</v>
      </c>
      <c r="J25">
        <v>21.92</v>
      </c>
      <c r="K25">
        <v>215.533728</v>
      </c>
      <c r="L25">
        <v>653.15250000000003</v>
      </c>
      <c r="M25">
        <v>92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5.1986999999999997</v>
      </c>
      <c r="AN25">
        <v>0.66954999999999998</v>
      </c>
      <c r="AO25">
        <v>25.872</v>
      </c>
      <c r="AP25">
        <v>11.529</v>
      </c>
      <c r="AQ25">
        <v>26.838000000000001</v>
      </c>
      <c r="AR25">
        <v>30.939599999999999</v>
      </c>
      <c r="AS25">
        <v>0</v>
      </c>
      <c r="AT25">
        <v>14.5024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72.249999999999986</v>
      </c>
      <c r="BA25">
        <f t="shared" si="1"/>
        <v>2946.1972680000003</v>
      </c>
      <c r="BD25">
        <v>25.43</v>
      </c>
      <c r="BE25">
        <v>7.45</v>
      </c>
      <c r="BF25">
        <v>0</v>
      </c>
      <c r="BG25">
        <v>3.88</v>
      </c>
      <c r="BH25">
        <v>4.16</v>
      </c>
      <c r="BI25">
        <v>4.6900000000000004</v>
      </c>
      <c r="BJ25">
        <v>1.6</v>
      </c>
      <c r="BK25">
        <v>3.34</v>
      </c>
      <c r="BL25">
        <v>0.98</v>
      </c>
      <c r="BM25">
        <v>1.61</v>
      </c>
      <c r="BN25">
        <v>0.49</v>
      </c>
      <c r="BO25">
        <v>11.66</v>
      </c>
      <c r="BP25">
        <v>0</v>
      </c>
      <c r="BQ25">
        <v>4.24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72.249999999999986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68.960999999999999</v>
      </c>
      <c r="G26">
        <v>0</v>
      </c>
      <c r="H26">
        <v>0</v>
      </c>
      <c r="I26">
        <v>65.760000000000005</v>
      </c>
      <c r="J26">
        <v>21.92</v>
      </c>
      <c r="K26">
        <v>215.533728</v>
      </c>
      <c r="L26">
        <v>653.15250000000003</v>
      </c>
      <c r="M26">
        <v>92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5.1986999999999997</v>
      </c>
      <c r="AN26">
        <v>0.66954999999999998</v>
      </c>
      <c r="AO26">
        <v>25.872</v>
      </c>
      <c r="AP26">
        <v>11.529</v>
      </c>
      <c r="AQ26">
        <v>26.838000000000001</v>
      </c>
      <c r="AR26">
        <v>32.284799999999997</v>
      </c>
      <c r="AS26">
        <v>0</v>
      </c>
      <c r="AT26">
        <v>14.5024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72.36</v>
      </c>
      <c r="BA26">
        <f t="shared" si="1"/>
        <v>2947.6524680000002</v>
      </c>
      <c r="BD26">
        <v>25.43</v>
      </c>
      <c r="BE26">
        <v>7.45</v>
      </c>
      <c r="BF26">
        <v>0</v>
      </c>
      <c r="BG26">
        <v>3.88</v>
      </c>
      <c r="BH26">
        <v>4.16</v>
      </c>
      <c r="BI26">
        <v>4.6900000000000004</v>
      </c>
      <c r="BJ26">
        <v>1.6</v>
      </c>
      <c r="BK26">
        <v>3.42</v>
      </c>
      <c r="BL26">
        <v>1.01</v>
      </c>
      <c r="BM26">
        <v>1.61</v>
      </c>
      <c r="BN26">
        <v>0.49</v>
      </c>
      <c r="BO26">
        <v>11.66</v>
      </c>
      <c r="BP26">
        <v>0</v>
      </c>
      <c r="BQ26">
        <v>4.24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72.36</v>
      </c>
    </row>
    <row r="27" spans="1:75">
      <c r="A27" t="s">
        <v>69</v>
      </c>
      <c r="B27">
        <v>0</v>
      </c>
      <c r="C27">
        <v>41.475000000000001</v>
      </c>
      <c r="D27">
        <v>0</v>
      </c>
      <c r="E27">
        <v>0</v>
      </c>
      <c r="F27">
        <v>68.960999999999999</v>
      </c>
      <c r="G27">
        <v>0</v>
      </c>
      <c r="H27">
        <v>0</v>
      </c>
      <c r="I27">
        <v>65.760000000000005</v>
      </c>
      <c r="J27">
        <v>21.92</v>
      </c>
      <c r="K27">
        <v>215.533728</v>
      </c>
      <c r="L27">
        <v>653.15250000000003</v>
      </c>
      <c r="M27">
        <v>92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5.1986999999999997</v>
      </c>
      <c r="AN27">
        <v>0.66954999999999998</v>
      </c>
      <c r="AO27">
        <v>25.872</v>
      </c>
      <c r="AP27">
        <v>10.888500000000001</v>
      </c>
      <c r="AQ27">
        <v>26.838000000000001</v>
      </c>
      <c r="AR27">
        <v>32.284799999999997</v>
      </c>
      <c r="AS27">
        <v>0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71.86</v>
      </c>
      <c r="BA27">
        <f t="shared" si="1"/>
        <v>2946.5119680000003</v>
      </c>
      <c r="BD27">
        <v>24.08</v>
      </c>
      <c r="BE27">
        <v>7.63</v>
      </c>
      <c r="BF27">
        <v>0</v>
      </c>
      <c r="BG27">
        <v>3.99</v>
      </c>
      <c r="BH27">
        <v>4.3</v>
      </c>
      <c r="BI27">
        <v>4.78</v>
      </c>
      <c r="BJ27">
        <v>1.56</v>
      </c>
      <c r="BK27">
        <v>3.42</v>
      </c>
      <c r="BL27">
        <v>1.05</v>
      </c>
      <c r="BM27">
        <v>1.61</v>
      </c>
      <c r="BN27">
        <v>0.51</v>
      </c>
      <c r="BO27">
        <v>11.95</v>
      </c>
      <c r="BP27">
        <v>0</v>
      </c>
      <c r="BQ27">
        <v>4.37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71.86</v>
      </c>
    </row>
    <row r="28" spans="1:75">
      <c r="A28" t="s">
        <v>70</v>
      </c>
      <c r="B28">
        <v>0</v>
      </c>
      <c r="C28">
        <v>41.475000000000001</v>
      </c>
      <c r="D28">
        <v>0</v>
      </c>
      <c r="E28">
        <v>0</v>
      </c>
      <c r="F28">
        <v>68.960999999999999</v>
      </c>
      <c r="G28">
        <v>0</v>
      </c>
      <c r="H28">
        <v>0</v>
      </c>
      <c r="I28">
        <v>65.760000000000005</v>
      </c>
      <c r="J28">
        <v>21.92</v>
      </c>
      <c r="K28">
        <v>215.533728</v>
      </c>
      <c r="L28">
        <v>653.15250000000003</v>
      </c>
      <c r="M28">
        <v>92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5.1986999999999997</v>
      </c>
      <c r="AN28">
        <v>0.66954999999999998</v>
      </c>
      <c r="AO28">
        <v>25.872</v>
      </c>
      <c r="AP28">
        <v>10.888500000000001</v>
      </c>
      <c r="AQ28">
        <v>26.838000000000001</v>
      </c>
      <c r="AR28">
        <v>30.939599999999999</v>
      </c>
      <c r="AS28">
        <v>0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71.86</v>
      </c>
      <c r="BA28">
        <f t="shared" si="1"/>
        <v>2945.1667680000005</v>
      </c>
      <c r="BD28">
        <v>24.08</v>
      </c>
      <c r="BE28">
        <v>7.63</v>
      </c>
      <c r="BF28">
        <v>0</v>
      </c>
      <c r="BG28">
        <v>3.99</v>
      </c>
      <c r="BH28">
        <v>4.3</v>
      </c>
      <c r="BI28">
        <v>4.78</v>
      </c>
      <c r="BJ28">
        <v>1.56</v>
      </c>
      <c r="BK28">
        <v>3.42</v>
      </c>
      <c r="BL28">
        <v>1.05</v>
      </c>
      <c r="BM28">
        <v>1.61</v>
      </c>
      <c r="BN28">
        <v>0.51</v>
      </c>
      <c r="BO28">
        <v>11.95</v>
      </c>
      <c r="BP28">
        <v>0</v>
      </c>
      <c r="BQ28">
        <v>4.37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71.86</v>
      </c>
    </row>
    <row r="29" spans="1:75">
      <c r="A29" t="s">
        <v>71</v>
      </c>
      <c r="B29">
        <v>0</v>
      </c>
      <c r="C29">
        <v>41.475000000000001</v>
      </c>
      <c r="D29">
        <v>0</v>
      </c>
      <c r="E29">
        <v>0</v>
      </c>
      <c r="F29">
        <v>68.960999999999999</v>
      </c>
      <c r="G29">
        <v>0</v>
      </c>
      <c r="H29">
        <v>0</v>
      </c>
      <c r="I29">
        <v>65.760000000000005</v>
      </c>
      <c r="J29">
        <v>21.92</v>
      </c>
      <c r="K29">
        <v>215.533728</v>
      </c>
      <c r="L29">
        <v>653.15250000000003</v>
      </c>
      <c r="M29">
        <v>92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5.1986999999999997</v>
      </c>
      <c r="AN29">
        <v>0.66954999999999998</v>
      </c>
      <c r="AO29">
        <v>25.872</v>
      </c>
      <c r="AP29">
        <v>10.888500000000001</v>
      </c>
      <c r="AQ29">
        <v>26.838000000000001</v>
      </c>
      <c r="AR29">
        <v>30.939599999999999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71.86</v>
      </c>
      <c r="BA29">
        <f t="shared" si="1"/>
        <v>2945.6611680000005</v>
      </c>
      <c r="BD29">
        <v>24.08</v>
      </c>
      <c r="BE29">
        <v>7.63</v>
      </c>
      <c r="BF29">
        <v>0</v>
      </c>
      <c r="BG29">
        <v>3.99</v>
      </c>
      <c r="BH29">
        <v>4.3</v>
      </c>
      <c r="BI29">
        <v>4.78</v>
      </c>
      <c r="BJ29">
        <v>1.56</v>
      </c>
      <c r="BK29">
        <v>3.42</v>
      </c>
      <c r="BL29">
        <v>1.05</v>
      </c>
      <c r="BM29">
        <v>1.61</v>
      </c>
      <c r="BN29">
        <v>0.51</v>
      </c>
      <c r="BO29">
        <v>11.95</v>
      </c>
      <c r="BP29">
        <v>0</v>
      </c>
      <c r="BQ29">
        <v>4.37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71.86</v>
      </c>
    </row>
    <row r="30" spans="1:75">
      <c r="A30" t="s">
        <v>72</v>
      </c>
      <c r="B30">
        <v>0</v>
      </c>
      <c r="C30">
        <v>41.475000000000001</v>
      </c>
      <c r="D30">
        <v>0</v>
      </c>
      <c r="E30">
        <v>0</v>
      </c>
      <c r="F30">
        <v>68.960999999999999</v>
      </c>
      <c r="G30">
        <v>0</v>
      </c>
      <c r="H30">
        <v>0</v>
      </c>
      <c r="I30">
        <v>65.760000000000005</v>
      </c>
      <c r="J30">
        <v>21.92</v>
      </c>
      <c r="K30">
        <v>215.533728</v>
      </c>
      <c r="L30">
        <v>653.15250000000003</v>
      </c>
      <c r="M30">
        <v>92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5.1986999999999997</v>
      </c>
      <c r="AN30">
        <v>0.66954999999999998</v>
      </c>
      <c r="AO30">
        <v>25.872</v>
      </c>
      <c r="AP30">
        <v>10.888500000000001</v>
      </c>
      <c r="AQ30">
        <v>17.891999999999999</v>
      </c>
      <c r="AR30">
        <v>32.284799999999997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71.86</v>
      </c>
      <c r="BA30">
        <f t="shared" si="1"/>
        <v>2973.0678679999996</v>
      </c>
      <c r="BD30">
        <v>24.08</v>
      </c>
      <c r="BE30">
        <v>7.63</v>
      </c>
      <c r="BF30">
        <v>0</v>
      </c>
      <c r="BG30">
        <v>3.99</v>
      </c>
      <c r="BH30">
        <v>4.3</v>
      </c>
      <c r="BI30">
        <v>4.78</v>
      </c>
      <c r="BJ30">
        <v>1.56</v>
      </c>
      <c r="BK30">
        <v>3.42</v>
      </c>
      <c r="BL30">
        <v>1.05</v>
      </c>
      <c r="BM30">
        <v>1.61</v>
      </c>
      <c r="BN30">
        <v>0.51</v>
      </c>
      <c r="BO30">
        <v>11.95</v>
      </c>
      <c r="BP30">
        <v>0</v>
      </c>
      <c r="BQ30">
        <v>4.37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71.86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68.960999999999999</v>
      </c>
      <c r="G31">
        <v>0</v>
      </c>
      <c r="H31">
        <v>0</v>
      </c>
      <c r="I31">
        <v>65.760000000000005</v>
      </c>
      <c r="J31">
        <v>21.92</v>
      </c>
      <c r="K31">
        <v>215.533728</v>
      </c>
      <c r="L31">
        <v>653.15250000000003</v>
      </c>
      <c r="M31">
        <v>92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5.1986999999999997</v>
      </c>
      <c r="AN31">
        <v>0.66954999999999998</v>
      </c>
      <c r="AO31">
        <v>25.872</v>
      </c>
      <c r="AP31">
        <v>10.888500000000001</v>
      </c>
      <c r="AQ31">
        <v>8.9459999999999997</v>
      </c>
      <c r="AR31">
        <v>32.284799999999997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71.78</v>
      </c>
      <c r="BA31">
        <f t="shared" si="1"/>
        <v>2964.0418679999998</v>
      </c>
      <c r="BD31">
        <v>24.08</v>
      </c>
      <c r="BE31">
        <v>7.63</v>
      </c>
      <c r="BF31">
        <v>0</v>
      </c>
      <c r="BG31">
        <v>3.99</v>
      </c>
      <c r="BH31">
        <v>4.3</v>
      </c>
      <c r="BI31">
        <v>4.78</v>
      </c>
      <c r="BJ31">
        <v>1.56</v>
      </c>
      <c r="BK31">
        <v>3.36</v>
      </c>
      <c r="BL31">
        <v>1.03</v>
      </c>
      <c r="BM31">
        <v>1.61</v>
      </c>
      <c r="BN31">
        <v>0.51</v>
      </c>
      <c r="BO31">
        <v>11.95</v>
      </c>
      <c r="BP31">
        <v>0</v>
      </c>
      <c r="BQ31">
        <v>4.37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71.78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68.960999999999999</v>
      </c>
      <c r="G32">
        <v>0</v>
      </c>
      <c r="H32">
        <v>0</v>
      </c>
      <c r="I32">
        <v>65.760000000000005</v>
      </c>
      <c r="J32">
        <v>21.92</v>
      </c>
      <c r="K32">
        <v>215.533728</v>
      </c>
      <c r="L32">
        <v>653.15250000000003</v>
      </c>
      <c r="M32">
        <v>92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5.1986999999999997</v>
      </c>
      <c r="AN32">
        <v>0.66954999999999998</v>
      </c>
      <c r="AO32">
        <v>25.872</v>
      </c>
      <c r="AP32">
        <v>10.888500000000001</v>
      </c>
      <c r="AQ32">
        <v>0</v>
      </c>
      <c r="AR32">
        <v>30.939599999999999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71.78</v>
      </c>
      <c r="BA32">
        <f t="shared" si="1"/>
        <v>2953.7506680000001</v>
      </c>
      <c r="BD32">
        <v>24.08</v>
      </c>
      <c r="BE32">
        <v>7.63</v>
      </c>
      <c r="BF32">
        <v>0</v>
      </c>
      <c r="BG32">
        <v>3.99</v>
      </c>
      <c r="BH32">
        <v>4.3</v>
      </c>
      <c r="BI32">
        <v>4.78</v>
      </c>
      <c r="BJ32">
        <v>1.56</v>
      </c>
      <c r="BK32">
        <v>3.36</v>
      </c>
      <c r="BL32">
        <v>1.03</v>
      </c>
      <c r="BM32">
        <v>1.61</v>
      </c>
      <c r="BN32">
        <v>0.51</v>
      </c>
      <c r="BO32">
        <v>11.95</v>
      </c>
      <c r="BP32">
        <v>0</v>
      </c>
      <c r="BQ32">
        <v>4.37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71.78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68.960999999999999</v>
      </c>
      <c r="G33">
        <v>0</v>
      </c>
      <c r="H33">
        <v>0</v>
      </c>
      <c r="I33">
        <v>65.760000000000005</v>
      </c>
      <c r="J33">
        <v>21.92</v>
      </c>
      <c r="K33">
        <v>215.533728</v>
      </c>
      <c r="L33">
        <v>653.15250000000003</v>
      </c>
      <c r="M33">
        <v>92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5.1986999999999997</v>
      </c>
      <c r="AN33">
        <v>0.66954999999999998</v>
      </c>
      <c r="AO33">
        <v>25.872</v>
      </c>
      <c r="AP33">
        <v>11.529</v>
      </c>
      <c r="AQ33">
        <v>0</v>
      </c>
      <c r="AR33">
        <v>30.939599999999999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71.78</v>
      </c>
      <c r="BA33">
        <f t="shared" si="1"/>
        <v>2954.3911680000001</v>
      </c>
      <c r="BD33">
        <v>24.08</v>
      </c>
      <c r="BE33">
        <v>7.63</v>
      </c>
      <c r="BF33">
        <v>0</v>
      </c>
      <c r="BG33">
        <v>3.99</v>
      </c>
      <c r="BH33">
        <v>4.3</v>
      </c>
      <c r="BI33">
        <v>4.78</v>
      </c>
      <c r="BJ33">
        <v>1.56</v>
      </c>
      <c r="BK33">
        <v>3.36</v>
      </c>
      <c r="BL33">
        <v>1.03</v>
      </c>
      <c r="BM33">
        <v>1.61</v>
      </c>
      <c r="BN33">
        <v>0.51</v>
      </c>
      <c r="BO33">
        <v>11.95</v>
      </c>
      <c r="BP33">
        <v>0</v>
      </c>
      <c r="BQ33">
        <v>4.37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71.78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68.960999999999999</v>
      </c>
      <c r="G34">
        <v>0</v>
      </c>
      <c r="H34">
        <v>0</v>
      </c>
      <c r="I34">
        <v>65.760000000000005</v>
      </c>
      <c r="J34">
        <v>21.92</v>
      </c>
      <c r="K34">
        <v>215.533728</v>
      </c>
      <c r="L34">
        <v>653.15250000000003</v>
      </c>
      <c r="M34">
        <v>92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5.1986999999999997</v>
      </c>
      <c r="AN34">
        <v>0.66954999999999998</v>
      </c>
      <c r="AO34">
        <v>25.872</v>
      </c>
      <c r="AP34">
        <v>11.529</v>
      </c>
      <c r="AQ34">
        <v>0</v>
      </c>
      <c r="AR34">
        <v>30.939599999999999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71.78</v>
      </c>
      <c r="BA34">
        <f t="shared" si="1"/>
        <v>2954.3911680000001</v>
      </c>
      <c r="BD34">
        <v>24.08</v>
      </c>
      <c r="BE34">
        <v>7.63</v>
      </c>
      <c r="BF34">
        <v>0</v>
      </c>
      <c r="BG34">
        <v>3.99</v>
      </c>
      <c r="BH34">
        <v>4.3</v>
      </c>
      <c r="BI34">
        <v>4.78</v>
      </c>
      <c r="BJ34">
        <v>1.56</v>
      </c>
      <c r="BK34">
        <v>3.36</v>
      </c>
      <c r="BL34">
        <v>1.03</v>
      </c>
      <c r="BM34">
        <v>1.61</v>
      </c>
      <c r="BN34">
        <v>0.51</v>
      </c>
      <c r="BO34">
        <v>11.95</v>
      </c>
      <c r="BP34">
        <v>0</v>
      </c>
      <c r="BQ34">
        <v>4.37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71.78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68.960999999999999</v>
      </c>
      <c r="G35">
        <v>0</v>
      </c>
      <c r="H35">
        <v>0</v>
      </c>
      <c r="I35">
        <v>65.760000000000005</v>
      </c>
      <c r="J35">
        <v>21.92</v>
      </c>
      <c r="K35">
        <v>215.533728</v>
      </c>
      <c r="L35">
        <v>653.15250000000003</v>
      </c>
      <c r="M35">
        <v>92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6.38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5.1986999999999997</v>
      </c>
      <c r="AN35">
        <v>0.66954999999999998</v>
      </c>
      <c r="AO35">
        <v>25.872</v>
      </c>
      <c r="AP35">
        <v>11.529</v>
      </c>
      <c r="AQ35">
        <v>0</v>
      </c>
      <c r="AR35">
        <v>30.939599999999999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71.78</v>
      </c>
      <c r="BA35">
        <f t="shared" si="1"/>
        <v>2960.7711680000002</v>
      </c>
      <c r="BD35">
        <v>24.08</v>
      </c>
      <c r="BE35">
        <v>7.63</v>
      </c>
      <c r="BF35">
        <v>0</v>
      </c>
      <c r="BG35">
        <v>3.99</v>
      </c>
      <c r="BH35">
        <v>4.3</v>
      </c>
      <c r="BI35">
        <v>4.78</v>
      </c>
      <c r="BJ35">
        <v>1.56</v>
      </c>
      <c r="BK35">
        <v>3.36</v>
      </c>
      <c r="BL35">
        <v>1.03</v>
      </c>
      <c r="BM35">
        <v>1.61</v>
      </c>
      <c r="BN35">
        <v>0.51</v>
      </c>
      <c r="BO35">
        <v>11.95</v>
      </c>
      <c r="BP35">
        <v>0</v>
      </c>
      <c r="BQ35">
        <v>4.37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71.78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68.960999999999999</v>
      </c>
      <c r="G36">
        <v>0</v>
      </c>
      <c r="H36">
        <v>0</v>
      </c>
      <c r="I36">
        <v>65.760000000000005</v>
      </c>
      <c r="J36">
        <v>21.92</v>
      </c>
      <c r="K36">
        <v>215.533728</v>
      </c>
      <c r="L36">
        <v>653.15250000000003</v>
      </c>
      <c r="M36">
        <v>92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152.27760000000001</v>
      </c>
      <c r="AI36">
        <v>14.6395</v>
      </c>
      <c r="AJ36">
        <v>0</v>
      </c>
      <c r="AK36">
        <v>50.76</v>
      </c>
      <c r="AL36">
        <v>79.364599999999996</v>
      </c>
      <c r="AM36">
        <v>5.1986999999999997</v>
      </c>
      <c r="AN36">
        <v>0.66954999999999998</v>
      </c>
      <c r="AO36">
        <v>25.872</v>
      </c>
      <c r="AP36">
        <v>11.529</v>
      </c>
      <c r="AQ36">
        <v>0</v>
      </c>
      <c r="AR36">
        <v>30.939599999999999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71.78</v>
      </c>
      <c r="BA36">
        <f t="shared" si="1"/>
        <v>2925.9374680000005</v>
      </c>
      <c r="BD36">
        <v>24.08</v>
      </c>
      <c r="BE36">
        <v>7.63</v>
      </c>
      <c r="BF36">
        <v>0</v>
      </c>
      <c r="BG36">
        <v>3.99</v>
      </c>
      <c r="BH36">
        <v>4.3</v>
      </c>
      <c r="BI36">
        <v>4.78</v>
      </c>
      <c r="BJ36">
        <v>1.56</v>
      </c>
      <c r="BK36">
        <v>3.36</v>
      </c>
      <c r="BL36">
        <v>1.03</v>
      </c>
      <c r="BM36">
        <v>1.61</v>
      </c>
      <c r="BN36">
        <v>0.51</v>
      </c>
      <c r="BO36">
        <v>11.95</v>
      </c>
      <c r="BP36">
        <v>0</v>
      </c>
      <c r="BQ36">
        <v>4.37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71.78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68.960999999999999</v>
      </c>
      <c r="G37">
        <v>0</v>
      </c>
      <c r="H37">
        <v>0</v>
      </c>
      <c r="I37">
        <v>65.760000000000005</v>
      </c>
      <c r="J37">
        <v>21.92</v>
      </c>
      <c r="K37">
        <v>215.533728</v>
      </c>
      <c r="L37">
        <v>653.15250000000003</v>
      </c>
      <c r="M37">
        <v>92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152.27760000000001</v>
      </c>
      <c r="AI37">
        <v>14.6395</v>
      </c>
      <c r="AJ37">
        <v>0</v>
      </c>
      <c r="AK37">
        <v>50.76</v>
      </c>
      <c r="AL37">
        <v>79.364599999999996</v>
      </c>
      <c r="AM37">
        <v>5.1986999999999997</v>
      </c>
      <c r="AN37">
        <v>0.66954999999999998</v>
      </c>
      <c r="AO37">
        <v>27.635999999999999</v>
      </c>
      <c r="AP37">
        <v>11.529</v>
      </c>
      <c r="AQ37">
        <v>0</v>
      </c>
      <c r="AR37">
        <v>30.939599999999999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71.78</v>
      </c>
      <c r="BA37">
        <f t="shared" si="1"/>
        <v>2927.7014680000007</v>
      </c>
      <c r="BD37">
        <v>24.08</v>
      </c>
      <c r="BE37">
        <v>7.63</v>
      </c>
      <c r="BF37">
        <v>0</v>
      </c>
      <c r="BG37">
        <v>3.99</v>
      </c>
      <c r="BH37">
        <v>4.3</v>
      </c>
      <c r="BI37">
        <v>4.78</v>
      </c>
      <c r="BJ37">
        <v>1.56</v>
      </c>
      <c r="BK37">
        <v>3.36</v>
      </c>
      <c r="BL37">
        <v>1.03</v>
      </c>
      <c r="BM37">
        <v>1.61</v>
      </c>
      <c r="BN37">
        <v>0.51</v>
      </c>
      <c r="BO37">
        <v>11.95</v>
      </c>
      <c r="BP37">
        <v>0</v>
      </c>
      <c r="BQ37">
        <v>4.37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71.78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68.960999999999999</v>
      </c>
      <c r="G38">
        <v>0</v>
      </c>
      <c r="H38">
        <v>0</v>
      </c>
      <c r="I38">
        <v>65.760000000000005</v>
      </c>
      <c r="J38">
        <v>21.92</v>
      </c>
      <c r="K38">
        <v>215.533728</v>
      </c>
      <c r="L38">
        <v>653.15250000000003</v>
      </c>
      <c r="M38">
        <v>92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152.27760000000001</v>
      </c>
      <c r="AI38">
        <v>14.6395</v>
      </c>
      <c r="AJ38">
        <v>0</v>
      </c>
      <c r="AK38">
        <v>50.76</v>
      </c>
      <c r="AL38">
        <v>79.364599999999996</v>
      </c>
      <c r="AM38">
        <v>5.1986999999999997</v>
      </c>
      <c r="AN38">
        <v>0.66954999999999998</v>
      </c>
      <c r="AO38">
        <v>27.635999999999999</v>
      </c>
      <c r="AP38">
        <v>11.529</v>
      </c>
      <c r="AQ38">
        <v>0</v>
      </c>
      <c r="AR38">
        <v>30.939599999999999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71.78</v>
      </c>
      <c r="BA38">
        <f t="shared" si="1"/>
        <v>2927.7014680000007</v>
      </c>
      <c r="BD38">
        <v>24.08</v>
      </c>
      <c r="BE38">
        <v>7.63</v>
      </c>
      <c r="BF38">
        <v>0</v>
      </c>
      <c r="BG38">
        <v>3.99</v>
      </c>
      <c r="BH38">
        <v>4.3</v>
      </c>
      <c r="BI38">
        <v>4.78</v>
      </c>
      <c r="BJ38">
        <v>1.56</v>
      </c>
      <c r="BK38">
        <v>3.36</v>
      </c>
      <c r="BL38">
        <v>1.03</v>
      </c>
      <c r="BM38">
        <v>1.61</v>
      </c>
      <c r="BN38">
        <v>0.51</v>
      </c>
      <c r="BO38">
        <v>11.95</v>
      </c>
      <c r="BP38">
        <v>0</v>
      </c>
      <c r="BQ38">
        <v>4.37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71.78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68.960999999999999</v>
      </c>
      <c r="G39">
        <v>0</v>
      </c>
      <c r="H39">
        <v>0</v>
      </c>
      <c r="I39">
        <v>65.760000000000005</v>
      </c>
      <c r="J39">
        <v>21.92</v>
      </c>
      <c r="K39">
        <v>215.533728</v>
      </c>
      <c r="L39">
        <v>653.15250000000003</v>
      </c>
      <c r="M39">
        <v>92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39.515999999999998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5.1986999999999997</v>
      </c>
      <c r="AN39">
        <v>0.66954999999999998</v>
      </c>
      <c r="AO39">
        <v>27.635999999999999</v>
      </c>
      <c r="AP39">
        <v>11.529</v>
      </c>
      <c r="AQ39">
        <v>0</v>
      </c>
      <c r="AR39">
        <v>30.939599999999999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71.84</v>
      </c>
      <c r="BA39">
        <f t="shared" si="1"/>
        <v>2918.8874680000008</v>
      </c>
      <c r="BD39">
        <v>24.08</v>
      </c>
      <c r="BE39">
        <v>7.63</v>
      </c>
      <c r="BF39">
        <v>0</v>
      </c>
      <c r="BG39">
        <v>3.99</v>
      </c>
      <c r="BH39">
        <v>4.3600000000000003</v>
      </c>
      <c r="BI39">
        <v>4.78</v>
      </c>
      <c r="BJ39">
        <v>1.56</v>
      </c>
      <c r="BK39">
        <v>3.36</v>
      </c>
      <c r="BL39">
        <v>1.03</v>
      </c>
      <c r="BM39">
        <v>1.61</v>
      </c>
      <c r="BN39">
        <v>0.51</v>
      </c>
      <c r="BO39">
        <v>11.95</v>
      </c>
      <c r="BP39">
        <v>0</v>
      </c>
      <c r="BQ39">
        <v>4.37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71.84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68.960999999999999</v>
      </c>
      <c r="G40">
        <v>0</v>
      </c>
      <c r="H40">
        <v>0</v>
      </c>
      <c r="I40">
        <v>65.760000000000005</v>
      </c>
      <c r="J40">
        <v>21.92</v>
      </c>
      <c r="K40">
        <v>215.533728</v>
      </c>
      <c r="L40">
        <v>653.15250000000003</v>
      </c>
      <c r="M40">
        <v>92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13.2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39.515999999999998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5.1986999999999997</v>
      </c>
      <c r="AN40">
        <v>0.66954999999999998</v>
      </c>
      <c r="AO40">
        <v>27.635999999999999</v>
      </c>
      <c r="AP40">
        <v>11.529</v>
      </c>
      <c r="AQ40">
        <v>0</v>
      </c>
      <c r="AR40">
        <v>30.939599999999999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71.84</v>
      </c>
      <c r="BA40">
        <f t="shared" si="1"/>
        <v>2925.5336680000005</v>
      </c>
      <c r="BD40">
        <v>24.08</v>
      </c>
      <c r="BE40">
        <v>7.63</v>
      </c>
      <c r="BF40">
        <v>0</v>
      </c>
      <c r="BG40">
        <v>3.99</v>
      </c>
      <c r="BH40">
        <v>4.3600000000000003</v>
      </c>
      <c r="BI40">
        <v>4.78</v>
      </c>
      <c r="BJ40">
        <v>1.56</v>
      </c>
      <c r="BK40">
        <v>3.36</v>
      </c>
      <c r="BL40">
        <v>1.03</v>
      </c>
      <c r="BM40">
        <v>1.61</v>
      </c>
      <c r="BN40">
        <v>0.51</v>
      </c>
      <c r="BO40">
        <v>11.95</v>
      </c>
      <c r="BP40">
        <v>0</v>
      </c>
      <c r="BQ40">
        <v>4.37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71.84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68.960999999999999</v>
      </c>
      <c r="G41">
        <v>0</v>
      </c>
      <c r="H41">
        <v>0</v>
      </c>
      <c r="I41">
        <v>65.760000000000005</v>
      </c>
      <c r="J41">
        <v>21.92</v>
      </c>
      <c r="K41">
        <v>215.533728</v>
      </c>
      <c r="L41">
        <v>653.15250000000003</v>
      </c>
      <c r="M41">
        <v>92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13.2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39.515999999999998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5.1986999999999997</v>
      </c>
      <c r="AN41">
        <v>0.66954999999999998</v>
      </c>
      <c r="AO41">
        <v>26.46</v>
      </c>
      <c r="AP41">
        <v>11.529</v>
      </c>
      <c r="AQ41">
        <v>0</v>
      </c>
      <c r="AR41">
        <v>30.939599999999999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71.84</v>
      </c>
      <c r="BA41">
        <f t="shared" si="1"/>
        <v>2924.3576680000006</v>
      </c>
      <c r="BD41">
        <v>24.08</v>
      </c>
      <c r="BE41">
        <v>7.63</v>
      </c>
      <c r="BF41">
        <v>0</v>
      </c>
      <c r="BG41">
        <v>3.99</v>
      </c>
      <c r="BH41">
        <v>4.3600000000000003</v>
      </c>
      <c r="BI41">
        <v>4.78</v>
      </c>
      <c r="BJ41">
        <v>1.56</v>
      </c>
      <c r="BK41">
        <v>3.36</v>
      </c>
      <c r="BL41">
        <v>1.03</v>
      </c>
      <c r="BM41">
        <v>1.61</v>
      </c>
      <c r="BN41">
        <v>0.51</v>
      </c>
      <c r="BO41">
        <v>11.95</v>
      </c>
      <c r="BP41">
        <v>0</v>
      </c>
      <c r="BQ41">
        <v>4.37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71.84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68.960999999999999</v>
      </c>
      <c r="G42">
        <v>0</v>
      </c>
      <c r="H42">
        <v>0</v>
      </c>
      <c r="I42">
        <v>65.760000000000005</v>
      </c>
      <c r="J42">
        <v>21.92</v>
      </c>
      <c r="K42">
        <v>215.533728</v>
      </c>
      <c r="L42">
        <v>653.15250000000003</v>
      </c>
      <c r="M42">
        <v>92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19.8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39.515999999999998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5.1986999999999997</v>
      </c>
      <c r="AN42">
        <v>0.66954999999999998</v>
      </c>
      <c r="AO42">
        <v>26.46</v>
      </c>
      <c r="AP42">
        <v>11.529</v>
      </c>
      <c r="AQ42">
        <v>0</v>
      </c>
      <c r="AR42">
        <v>30.939599999999999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71.92</v>
      </c>
      <c r="BA42">
        <f t="shared" si="1"/>
        <v>2931.0376680000008</v>
      </c>
      <c r="BD42">
        <v>24.08</v>
      </c>
      <c r="BE42">
        <v>7.63</v>
      </c>
      <c r="BF42">
        <v>0</v>
      </c>
      <c r="BG42">
        <v>3.99</v>
      </c>
      <c r="BH42">
        <v>4.3600000000000003</v>
      </c>
      <c r="BI42">
        <v>4.78</v>
      </c>
      <c r="BJ42">
        <v>1.56</v>
      </c>
      <c r="BK42">
        <v>3.42</v>
      </c>
      <c r="BL42">
        <v>1.05</v>
      </c>
      <c r="BM42">
        <v>1.61</v>
      </c>
      <c r="BN42">
        <v>0.51</v>
      </c>
      <c r="BO42">
        <v>11.95</v>
      </c>
      <c r="BP42">
        <v>0</v>
      </c>
      <c r="BQ42">
        <v>4.37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71.92</v>
      </c>
    </row>
    <row r="43" spans="1:75">
      <c r="A43" t="s">
        <v>85</v>
      </c>
      <c r="B43">
        <v>0</v>
      </c>
      <c r="C43">
        <v>41.475000000000001</v>
      </c>
      <c r="D43">
        <v>0</v>
      </c>
      <c r="E43">
        <v>0</v>
      </c>
      <c r="F43">
        <v>68.960999999999999</v>
      </c>
      <c r="G43">
        <v>0</v>
      </c>
      <c r="H43">
        <v>0</v>
      </c>
      <c r="I43">
        <v>65.760000000000005</v>
      </c>
      <c r="J43">
        <v>21.92</v>
      </c>
      <c r="K43">
        <v>215.533728</v>
      </c>
      <c r="L43">
        <v>653.15250000000003</v>
      </c>
      <c r="M43">
        <v>92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19.8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39.515999999999998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5.1986999999999997</v>
      </c>
      <c r="AN43">
        <v>0.66954999999999998</v>
      </c>
      <c r="AO43">
        <v>26.166</v>
      </c>
      <c r="AP43">
        <v>12.9381</v>
      </c>
      <c r="AQ43">
        <v>0</v>
      </c>
      <c r="AR43">
        <v>30.939599999999999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71.92</v>
      </c>
      <c r="BA43">
        <f t="shared" si="1"/>
        <v>2932.1527680000008</v>
      </c>
      <c r="BD43">
        <v>24.08</v>
      </c>
      <c r="BE43">
        <v>7.63</v>
      </c>
      <c r="BF43">
        <v>0</v>
      </c>
      <c r="BG43">
        <v>3.99</v>
      </c>
      <c r="BH43">
        <v>4.3600000000000003</v>
      </c>
      <c r="BI43">
        <v>4.78</v>
      </c>
      <c r="BJ43">
        <v>1.56</v>
      </c>
      <c r="BK43">
        <v>3.42</v>
      </c>
      <c r="BL43">
        <v>1.05</v>
      </c>
      <c r="BM43">
        <v>1.61</v>
      </c>
      <c r="BN43">
        <v>0.51</v>
      </c>
      <c r="BO43">
        <v>11.95</v>
      </c>
      <c r="BP43">
        <v>0</v>
      </c>
      <c r="BQ43">
        <v>4.37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71.92</v>
      </c>
    </row>
    <row r="44" spans="1:75">
      <c r="A44" t="s">
        <v>86</v>
      </c>
      <c r="B44">
        <v>0</v>
      </c>
      <c r="C44">
        <v>41.475000000000001</v>
      </c>
      <c r="D44">
        <v>0</v>
      </c>
      <c r="E44">
        <v>0</v>
      </c>
      <c r="F44">
        <v>68.960999999999999</v>
      </c>
      <c r="G44">
        <v>0</v>
      </c>
      <c r="H44">
        <v>0</v>
      </c>
      <c r="I44">
        <v>65.760000000000005</v>
      </c>
      <c r="J44">
        <v>21.92</v>
      </c>
      <c r="K44">
        <v>215.533728</v>
      </c>
      <c r="L44">
        <v>653.15250000000003</v>
      </c>
      <c r="M44">
        <v>92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19.8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39.515999999999998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5.1986999999999997</v>
      </c>
      <c r="AN44">
        <v>0.66954999999999998</v>
      </c>
      <c r="AO44">
        <v>26.166</v>
      </c>
      <c r="AP44">
        <v>12.9381</v>
      </c>
      <c r="AQ44">
        <v>0</v>
      </c>
      <c r="AR44">
        <v>30.939599999999999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72.070000000000007</v>
      </c>
      <c r="BA44">
        <f t="shared" si="1"/>
        <v>2932.3027680000009</v>
      </c>
      <c r="BD44">
        <v>24.08</v>
      </c>
      <c r="BE44">
        <v>7.63</v>
      </c>
      <c r="BF44">
        <v>0</v>
      </c>
      <c r="BG44">
        <v>3.99</v>
      </c>
      <c r="BH44">
        <v>4.3600000000000003</v>
      </c>
      <c r="BI44">
        <v>4.78</v>
      </c>
      <c r="BJ44">
        <v>1.56</v>
      </c>
      <c r="BK44">
        <v>3.52</v>
      </c>
      <c r="BL44">
        <v>1.1000000000000001</v>
      </c>
      <c r="BM44">
        <v>1.61</v>
      </c>
      <c r="BN44">
        <v>0.51</v>
      </c>
      <c r="BO44">
        <v>11.95</v>
      </c>
      <c r="BP44">
        <v>0</v>
      </c>
      <c r="BQ44">
        <v>4.37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72.070000000000007</v>
      </c>
    </row>
    <row r="45" spans="1:75">
      <c r="A45" t="s">
        <v>87</v>
      </c>
      <c r="B45">
        <v>0</v>
      </c>
      <c r="C45">
        <v>41.475000000000001</v>
      </c>
      <c r="D45">
        <v>0</v>
      </c>
      <c r="E45">
        <v>0</v>
      </c>
      <c r="F45">
        <v>68.960999999999999</v>
      </c>
      <c r="G45">
        <v>0</v>
      </c>
      <c r="H45">
        <v>0</v>
      </c>
      <c r="I45">
        <v>65.760000000000005</v>
      </c>
      <c r="J45">
        <v>21.92</v>
      </c>
      <c r="K45">
        <v>215.533728</v>
      </c>
      <c r="L45">
        <v>653.15250000000003</v>
      </c>
      <c r="M45">
        <v>92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19.8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39.515999999999998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5.1986999999999997</v>
      </c>
      <c r="AN45">
        <v>0.66954999999999998</v>
      </c>
      <c r="AO45">
        <v>26.166</v>
      </c>
      <c r="AP45">
        <v>12.9381</v>
      </c>
      <c r="AQ45">
        <v>0</v>
      </c>
      <c r="AR45">
        <v>30.939599999999999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71.98</v>
      </c>
      <c r="BA45">
        <f t="shared" si="1"/>
        <v>2932.2127680000008</v>
      </c>
      <c r="BD45">
        <v>24.08</v>
      </c>
      <c r="BE45">
        <v>7.63</v>
      </c>
      <c r="BF45">
        <v>0</v>
      </c>
      <c r="BG45">
        <v>3.99</v>
      </c>
      <c r="BH45">
        <v>4.3600000000000003</v>
      </c>
      <c r="BI45">
        <v>4.78</v>
      </c>
      <c r="BJ45">
        <v>1.56</v>
      </c>
      <c r="BK45">
        <v>3.43</v>
      </c>
      <c r="BL45">
        <v>1.1000000000000001</v>
      </c>
      <c r="BM45">
        <v>1.61</v>
      </c>
      <c r="BN45">
        <v>0.51</v>
      </c>
      <c r="BO45">
        <v>11.95</v>
      </c>
      <c r="BP45">
        <v>0</v>
      </c>
      <c r="BQ45">
        <v>4.37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71.98</v>
      </c>
    </row>
    <row r="46" spans="1:75">
      <c r="A46" t="s">
        <v>88</v>
      </c>
      <c r="B46">
        <v>0</v>
      </c>
      <c r="C46">
        <v>41.475000000000001</v>
      </c>
      <c r="D46">
        <v>0</v>
      </c>
      <c r="E46">
        <v>0</v>
      </c>
      <c r="F46">
        <v>68.960999999999999</v>
      </c>
      <c r="G46">
        <v>0</v>
      </c>
      <c r="H46">
        <v>0</v>
      </c>
      <c r="I46">
        <v>65.760000000000005</v>
      </c>
      <c r="J46">
        <v>21.92</v>
      </c>
      <c r="K46">
        <v>215.533728</v>
      </c>
      <c r="L46">
        <v>653.15250000000003</v>
      </c>
      <c r="M46">
        <v>92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39.515999999999998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5.1986999999999997</v>
      </c>
      <c r="AN46">
        <v>0.66954999999999998</v>
      </c>
      <c r="AO46">
        <v>26.166</v>
      </c>
      <c r="AP46">
        <v>12.9381</v>
      </c>
      <c r="AQ46">
        <v>0</v>
      </c>
      <c r="AR46">
        <v>30.939599999999999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71.98</v>
      </c>
      <c r="BA46">
        <f t="shared" si="1"/>
        <v>2918.9665680000007</v>
      </c>
      <c r="BD46">
        <v>24.08</v>
      </c>
      <c r="BE46">
        <v>7.63</v>
      </c>
      <c r="BF46">
        <v>0</v>
      </c>
      <c r="BG46">
        <v>3.99</v>
      </c>
      <c r="BH46">
        <v>4.3600000000000003</v>
      </c>
      <c r="BI46">
        <v>4.78</v>
      </c>
      <c r="BJ46">
        <v>1.56</v>
      </c>
      <c r="BK46">
        <v>3.43</v>
      </c>
      <c r="BL46">
        <v>1.1000000000000001</v>
      </c>
      <c r="BM46">
        <v>1.61</v>
      </c>
      <c r="BN46">
        <v>0.51</v>
      </c>
      <c r="BO46">
        <v>11.95</v>
      </c>
      <c r="BP46">
        <v>0</v>
      </c>
      <c r="BQ46">
        <v>4.37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71.98</v>
      </c>
    </row>
    <row r="47" spans="1:75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68.960999999999999</v>
      </c>
      <c r="G47">
        <v>0</v>
      </c>
      <c r="H47">
        <v>0</v>
      </c>
      <c r="I47">
        <v>65.760000000000005</v>
      </c>
      <c r="J47">
        <v>21.92</v>
      </c>
      <c r="K47">
        <v>215.533728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21.823619999999998</v>
      </c>
      <c r="R47">
        <v>33.57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39.515999999999998</v>
      </c>
      <c r="AH47">
        <v>152.27760000000001</v>
      </c>
      <c r="AI47">
        <v>14.6395</v>
      </c>
      <c r="AJ47">
        <v>0</v>
      </c>
      <c r="AK47">
        <v>50.76</v>
      </c>
      <c r="AL47">
        <v>52.29</v>
      </c>
      <c r="AM47">
        <v>5.1986999999999997</v>
      </c>
      <c r="AN47">
        <v>0.66954999999999998</v>
      </c>
      <c r="AO47">
        <v>26.166</v>
      </c>
      <c r="AP47">
        <v>11.529</v>
      </c>
      <c r="AQ47">
        <v>0</v>
      </c>
      <c r="AR47">
        <v>30.939599999999999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71.98</v>
      </c>
      <c r="BA47">
        <f t="shared" si="1"/>
        <v>2890.5346720000007</v>
      </c>
      <c r="BD47">
        <v>24.08</v>
      </c>
      <c r="BE47">
        <v>7.63</v>
      </c>
      <c r="BF47">
        <v>0</v>
      </c>
      <c r="BG47">
        <v>3.99</v>
      </c>
      <c r="BH47">
        <v>4.3600000000000003</v>
      </c>
      <c r="BI47">
        <v>4.78</v>
      </c>
      <c r="BJ47">
        <v>1.56</v>
      </c>
      <c r="BK47">
        <v>3.43</v>
      </c>
      <c r="BL47">
        <v>1.1000000000000001</v>
      </c>
      <c r="BM47">
        <v>1.61</v>
      </c>
      <c r="BN47">
        <v>0.51</v>
      </c>
      <c r="BO47">
        <v>11.95</v>
      </c>
      <c r="BP47">
        <v>0</v>
      </c>
      <c r="BQ47">
        <v>4.37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71.98</v>
      </c>
    </row>
    <row r="48" spans="1:75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68.960999999999999</v>
      </c>
      <c r="G48">
        <v>0</v>
      </c>
      <c r="H48">
        <v>0</v>
      </c>
      <c r="I48">
        <v>65.760000000000005</v>
      </c>
      <c r="J48">
        <v>21.92</v>
      </c>
      <c r="K48">
        <v>215.533728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21.823619999999998</v>
      </c>
      <c r="R48">
        <v>33.57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39.515999999999998</v>
      </c>
      <c r="AH48">
        <v>152.27760000000001</v>
      </c>
      <c r="AI48">
        <v>14.6395</v>
      </c>
      <c r="AJ48">
        <v>0</v>
      </c>
      <c r="AK48">
        <v>50.76</v>
      </c>
      <c r="AL48">
        <v>52.29</v>
      </c>
      <c r="AM48">
        <v>5.1986999999999997</v>
      </c>
      <c r="AN48">
        <v>0.66954999999999998</v>
      </c>
      <c r="AO48">
        <v>26.166</v>
      </c>
      <c r="AP48">
        <v>11.529</v>
      </c>
      <c r="AQ48">
        <v>0</v>
      </c>
      <c r="AR48">
        <v>30.939599999999999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71.98</v>
      </c>
      <c r="BA48">
        <f t="shared" si="1"/>
        <v>2890.5346720000007</v>
      </c>
      <c r="BD48">
        <v>24.08</v>
      </c>
      <c r="BE48">
        <v>7.63</v>
      </c>
      <c r="BF48">
        <v>0</v>
      </c>
      <c r="BG48">
        <v>3.99</v>
      </c>
      <c r="BH48">
        <v>4.3600000000000003</v>
      </c>
      <c r="BI48">
        <v>4.78</v>
      </c>
      <c r="BJ48">
        <v>1.56</v>
      </c>
      <c r="BK48">
        <v>3.43</v>
      </c>
      <c r="BL48">
        <v>1.1000000000000001</v>
      </c>
      <c r="BM48">
        <v>1.61</v>
      </c>
      <c r="BN48">
        <v>0.51</v>
      </c>
      <c r="BO48">
        <v>11.95</v>
      </c>
      <c r="BP48">
        <v>0</v>
      </c>
      <c r="BQ48">
        <v>4.37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71.98</v>
      </c>
    </row>
    <row r="49" spans="1:75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68.960999999999999</v>
      </c>
      <c r="G49">
        <v>0</v>
      </c>
      <c r="H49">
        <v>0</v>
      </c>
      <c r="I49">
        <v>65.760000000000005</v>
      </c>
      <c r="J49">
        <v>21.92</v>
      </c>
      <c r="K49">
        <v>215.533728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21.823619999999998</v>
      </c>
      <c r="R49">
        <v>33.57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39.515999999999998</v>
      </c>
      <c r="AH49">
        <v>152.27760000000001</v>
      </c>
      <c r="AI49">
        <v>29.279</v>
      </c>
      <c r="AJ49">
        <v>0</v>
      </c>
      <c r="AK49">
        <v>50.76</v>
      </c>
      <c r="AL49">
        <v>52.29</v>
      </c>
      <c r="AM49">
        <v>5.1986999999999997</v>
      </c>
      <c r="AN49">
        <v>0.66954999999999998</v>
      </c>
      <c r="AO49">
        <v>26.166</v>
      </c>
      <c r="AP49">
        <v>11.529</v>
      </c>
      <c r="AQ49">
        <v>0</v>
      </c>
      <c r="AR49">
        <v>30.939599999999999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71.98</v>
      </c>
      <c r="BA49">
        <f t="shared" si="1"/>
        <v>2905.1741720000005</v>
      </c>
      <c r="BD49">
        <v>24.08</v>
      </c>
      <c r="BE49">
        <v>7.63</v>
      </c>
      <c r="BF49">
        <v>0</v>
      </c>
      <c r="BG49">
        <v>3.99</v>
      </c>
      <c r="BH49">
        <v>4.3600000000000003</v>
      </c>
      <c r="BI49">
        <v>4.78</v>
      </c>
      <c r="BJ49">
        <v>1.56</v>
      </c>
      <c r="BK49">
        <v>3.43</v>
      </c>
      <c r="BL49">
        <v>1.1000000000000001</v>
      </c>
      <c r="BM49">
        <v>1.61</v>
      </c>
      <c r="BN49">
        <v>0.51</v>
      </c>
      <c r="BO49">
        <v>11.95</v>
      </c>
      <c r="BP49">
        <v>0</v>
      </c>
      <c r="BQ49">
        <v>4.37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71.98</v>
      </c>
    </row>
    <row r="50" spans="1:75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68.960999999999999</v>
      </c>
      <c r="G50">
        <v>0</v>
      </c>
      <c r="H50">
        <v>0</v>
      </c>
      <c r="I50">
        <v>65.760000000000005</v>
      </c>
      <c r="J50">
        <v>21.92</v>
      </c>
      <c r="K50">
        <v>215.533728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21.823619999999998</v>
      </c>
      <c r="R50">
        <v>33.57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39.515999999999998</v>
      </c>
      <c r="AH50">
        <v>152.27760000000001</v>
      </c>
      <c r="AI50">
        <v>29.279</v>
      </c>
      <c r="AJ50">
        <v>0</v>
      </c>
      <c r="AK50">
        <v>50.76</v>
      </c>
      <c r="AL50">
        <v>52.29</v>
      </c>
      <c r="AM50">
        <v>5.1986999999999997</v>
      </c>
      <c r="AN50">
        <v>0.66954999999999998</v>
      </c>
      <c r="AO50">
        <v>26.166</v>
      </c>
      <c r="AP50">
        <v>11.529</v>
      </c>
      <c r="AQ50">
        <v>0</v>
      </c>
      <c r="AR50">
        <v>30.939599999999999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71.98</v>
      </c>
      <c r="BA50">
        <f t="shared" si="1"/>
        <v>2905.1741720000005</v>
      </c>
      <c r="BD50">
        <v>24.08</v>
      </c>
      <c r="BE50">
        <v>7.63</v>
      </c>
      <c r="BF50">
        <v>0</v>
      </c>
      <c r="BG50">
        <v>3.99</v>
      </c>
      <c r="BH50">
        <v>4.3600000000000003</v>
      </c>
      <c r="BI50">
        <v>4.78</v>
      </c>
      <c r="BJ50">
        <v>1.56</v>
      </c>
      <c r="BK50">
        <v>3.43</v>
      </c>
      <c r="BL50">
        <v>1.1000000000000001</v>
      </c>
      <c r="BM50">
        <v>1.61</v>
      </c>
      <c r="BN50">
        <v>0.51</v>
      </c>
      <c r="BO50">
        <v>11.95</v>
      </c>
      <c r="BP50">
        <v>0</v>
      </c>
      <c r="BQ50">
        <v>4.37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71.98</v>
      </c>
    </row>
    <row r="51" spans="1:75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65.760000000000005</v>
      </c>
      <c r="J51">
        <v>21.92</v>
      </c>
      <c r="K51">
        <v>215.533728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21.823619999999998</v>
      </c>
      <c r="R51">
        <v>33.57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39.515999999999998</v>
      </c>
      <c r="AH51">
        <v>152.27760000000001</v>
      </c>
      <c r="AI51">
        <v>29.279</v>
      </c>
      <c r="AJ51">
        <v>0</v>
      </c>
      <c r="AK51">
        <v>50.76</v>
      </c>
      <c r="AL51">
        <v>52.29</v>
      </c>
      <c r="AM51">
        <v>5.1986999999999997</v>
      </c>
      <c r="AN51">
        <v>0.66954999999999998</v>
      </c>
      <c r="AO51">
        <v>26.166</v>
      </c>
      <c r="AP51">
        <v>11.529</v>
      </c>
      <c r="AQ51">
        <v>0</v>
      </c>
      <c r="AR51">
        <v>30.939599999999999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71.98</v>
      </c>
      <c r="BA51">
        <f t="shared" si="1"/>
        <v>2911.7279720000001</v>
      </c>
      <c r="BD51">
        <v>24.08</v>
      </c>
      <c r="BE51">
        <v>7.63</v>
      </c>
      <c r="BF51">
        <v>0</v>
      </c>
      <c r="BG51">
        <v>3.99</v>
      </c>
      <c r="BH51">
        <v>4.3600000000000003</v>
      </c>
      <c r="BI51">
        <v>4.78</v>
      </c>
      <c r="BJ51">
        <v>1.56</v>
      </c>
      <c r="BK51">
        <v>3.43</v>
      </c>
      <c r="BL51">
        <v>1.1000000000000001</v>
      </c>
      <c r="BM51">
        <v>1.61</v>
      </c>
      <c r="BN51">
        <v>0.51</v>
      </c>
      <c r="BO51">
        <v>11.95</v>
      </c>
      <c r="BP51">
        <v>0</v>
      </c>
      <c r="BQ51">
        <v>4.37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71.98</v>
      </c>
    </row>
    <row r="52" spans="1:75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65.760000000000005</v>
      </c>
      <c r="J52">
        <v>21.92</v>
      </c>
      <c r="K52">
        <v>215.533728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21.823619999999998</v>
      </c>
      <c r="R52">
        <v>33.57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39.515999999999998</v>
      </c>
      <c r="AH52">
        <v>152.27760000000001</v>
      </c>
      <c r="AI52">
        <v>29.279</v>
      </c>
      <c r="AJ52">
        <v>0</v>
      </c>
      <c r="AK52">
        <v>50.76</v>
      </c>
      <c r="AL52">
        <v>52.29</v>
      </c>
      <c r="AM52">
        <v>5.1986999999999997</v>
      </c>
      <c r="AN52">
        <v>0.66954999999999998</v>
      </c>
      <c r="AO52">
        <v>26.166</v>
      </c>
      <c r="AP52">
        <v>11.529</v>
      </c>
      <c r="AQ52">
        <v>0</v>
      </c>
      <c r="AR52">
        <v>30.939599999999999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71.98</v>
      </c>
      <c r="BA52">
        <f t="shared" si="1"/>
        <v>2911.7279720000001</v>
      </c>
      <c r="BD52">
        <v>24.08</v>
      </c>
      <c r="BE52">
        <v>7.63</v>
      </c>
      <c r="BF52">
        <v>0</v>
      </c>
      <c r="BG52">
        <v>3.99</v>
      </c>
      <c r="BH52">
        <v>4.3600000000000003</v>
      </c>
      <c r="BI52">
        <v>4.78</v>
      </c>
      <c r="BJ52">
        <v>1.56</v>
      </c>
      <c r="BK52">
        <v>3.43</v>
      </c>
      <c r="BL52">
        <v>1.1000000000000001</v>
      </c>
      <c r="BM52">
        <v>1.61</v>
      </c>
      <c r="BN52">
        <v>0.51</v>
      </c>
      <c r="BO52">
        <v>11.95</v>
      </c>
      <c r="BP52">
        <v>0</v>
      </c>
      <c r="BQ52">
        <v>4.37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71.98</v>
      </c>
    </row>
    <row r="53" spans="1:75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65.760000000000005</v>
      </c>
      <c r="J53">
        <v>21.92</v>
      </c>
      <c r="K53">
        <v>215.533728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21.823619999999998</v>
      </c>
      <c r="R53">
        <v>33.57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39.515999999999998</v>
      </c>
      <c r="AH53">
        <v>152.27760000000001</v>
      </c>
      <c r="AI53">
        <v>29.279</v>
      </c>
      <c r="AJ53">
        <v>0</v>
      </c>
      <c r="AK53">
        <v>50.76</v>
      </c>
      <c r="AL53">
        <v>52.29</v>
      </c>
      <c r="AM53">
        <v>5.1986999999999997</v>
      </c>
      <c r="AN53">
        <v>0.66954999999999998</v>
      </c>
      <c r="AO53">
        <v>26.166</v>
      </c>
      <c r="AP53">
        <v>11.529</v>
      </c>
      <c r="AQ53">
        <v>0</v>
      </c>
      <c r="AR53">
        <v>30.939599999999999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71.98</v>
      </c>
      <c r="BA53">
        <f t="shared" si="1"/>
        <v>2911.7279720000001</v>
      </c>
      <c r="BD53">
        <v>24.08</v>
      </c>
      <c r="BE53">
        <v>7.63</v>
      </c>
      <c r="BF53">
        <v>0</v>
      </c>
      <c r="BG53">
        <v>3.99</v>
      </c>
      <c r="BH53">
        <v>4.3600000000000003</v>
      </c>
      <c r="BI53">
        <v>4.78</v>
      </c>
      <c r="BJ53">
        <v>1.56</v>
      </c>
      <c r="BK53">
        <v>3.43</v>
      </c>
      <c r="BL53">
        <v>1.1000000000000001</v>
      </c>
      <c r="BM53">
        <v>1.61</v>
      </c>
      <c r="BN53">
        <v>0.51</v>
      </c>
      <c r="BO53">
        <v>11.95</v>
      </c>
      <c r="BP53">
        <v>0</v>
      </c>
      <c r="BQ53">
        <v>4.37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71.98</v>
      </c>
    </row>
    <row r="54" spans="1:75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65.760000000000005</v>
      </c>
      <c r="J54">
        <v>21.92</v>
      </c>
      <c r="K54">
        <v>215.533728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21.823619999999998</v>
      </c>
      <c r="R54">
        <v>33.57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39.515999999999998</v>
      </c>
      <c r="AH54">
        <v>152.27760000000001</v>
      </c>
      <c r="AI54">
        <v>29.279</v>
      </c>
      <c r="AJ54">
        <v>0</v>
      </c>
      <c r="AK54">
        <v>50.76</v>
      </c>
      <c r="AL54">
        <v>63.91</v>
      </c>
      <c r="AM54">
        <v>5.1986999999999997</v>
      </c>
      <c r="AN54">
        <v>0.66954999999999998</v>
      </c>
      <c r="AO54">
        <v>26.166</v>
      </c>
      <c r="AP54">
        <v>11.529</v>
      </c>
      <c r="AQ54">
        <v>0</v>
      </c>
      <c r="AR54">
        <v>30.939599999999999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71.819999999999993</v>
      </c>
      <c r="BA54">
        <f t="shared" si="1"/>
        <v>2923.1879720000002</v>
      </c>
      <c r="BD54">
        <v>24.08</v>
      </c>
      <c r="BE54">
        <v>7.63</v>
      </c>
      <c r="BF54">
        <v>0</v>
      </c>
      <c r="BG54">
        <v>3.99</v>
      </c>
      <c r="BH54">
        <v>4.3600000000000003</v>
      </c>
      <c r="BI54">
        <v>4.78</v>
      </c>
      <c r="BJ54">
        <v>1.56</v>
      </c>
      <c r="BK54">
        <v>3.32</v>
      </c>
      <c r="BL54">
        <v>1.05</v>
      </c>
      <c r="BM54">
        <v>1.61</v>
      </c>
      <c r="BN54">
        <v>0.51</v>
      </c>
      <c r="BO54">
        <v>11.95</v>
      </c>
      <c r="BP54">
        <v>0</v>
      </c>
      <c r="BQ54">
        <v>4.37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71.819999999999993</v>
      </c>
    </row>
    <row r="55" spans="1:75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65.760000000000005</v>
      </c>
      <c r="J55">
        <v>21.92</v>
      </c>
      <c r="K55">
        <v>215.533728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21.823619999999998</v>
      </c>
      <c r="R55">
        <v>33.57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6.49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152.27760000000001</v>
      </c>
      <c r="AI55">
        <v>29.279</v>
      </c>
      <c r="AJ55">
        <v>0</v>
      </c>
      <c r="AK55">
        <v>50.76</v>
      </c>
      <c r="AL55">
        <v>58.1</v>
      </c>
      <c r="AM55">
        <v>5.1986999999999997</v>
      </c>
      <c r="AN55">
        <v>0.66954999999999998</v>
      </c>
      <c r="AO55">
        <v>26.166</v>
      </c>
      <c r="AP55">
        <v>11.529</v>
      </c>
      <c r="AQ55">
        <v>0</v>
      </c>
      <c r="AR55">
        <v>30.939599999999999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71.53</v>
      </c>
      <c r="BA55">
        <f t="shared" si="1"/>
        <v>2910.4703720000002</v>
      </c>
      <c r="BD55">
        <v>24.08</v>
      </c>
      <c r="BE55">
        <v>7.63</v>
      </c>
      <c r="BF55">
        <v>0</v>
      </c>
      <c r="BG55">
        <v>3.99</v>
      </c>
      <c r="BH55">
        <v>4.3600000000000003</v>
      </c>
      <c r="BI55">
        <v>4.78</v>
      </c>
      <c r="BJ55">
        <v>1.56</v>
      </c>
      <c r="BK55">
        <v>3.26</v>
      </c>
      <c r="BL55">
        <v>0.99</v>
      </c>
      <c r="BM55">
        <v>1.61</v>
      </c>
      <c r="BN55">
        <v>0.51</v>
      </c>
      <c r="BO55">
        <v>11.78</v>
      </c>
      <c r="BP55">
        <v>0</v>
      </c>
      <c r="BQ55">
        <v>4.37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71.53</v>
      </c>
    </row>
    <row r="56" spans="1:75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65.760000000000005</v>
      </c>
      <c r="J56">
        <v>21.92</v>
      </c>
      <c r="K56">
        <v>215.533728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21.823619999999998</v>
      </c>
      <c r="R56">
        <v>33.57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6.49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152.27760000000001</v>
      </c>
      <c r="AI56">
        <v>29.279</v>
      </c>
      <c r="AJ56">
        <v>0</v>
      </c>
      <c r="AK56">
        <v>50.76</v>
      </c>
      <c r="AL56">
        <v>58.1</v>
      </c>
      <c r="AM56">
        <v>5.1986999999999997</v>
      </c>
      <c r="AN56">
        <v>0.66954999999999998</v>
      </c>
      <c r="AO56">
        <v>26.166</v>
      </c>
      <c r="AP56">
        <v>11.529</v>
      </c>
      <c r="AQ56">
        <v>0</v>
      </c>
      <c r="AR56">
        <v>30.939599999999999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71.53</v>
      </c>
      <c r="BA56">
        <f t="shared" si="1"/>
        <v>2910.4703720000002</v>
      </c>
      <c r="BD56">
        <v>24.08</v>
      </c>
      <c r="BE56">
        <v>7.63</v>
      </c>
      <c r="BF56">
        <v>0</v>
      </c>
      <c r="BG56">
        <v>3.99</v>
      </c>
      <c r="BH56">
        <v>4.3600000000000003</v>
      </c>
      <c r="BI56">
        <v>4.78</v>
      </c>
      <c r="BJ56">
        <v>1.56</v>
      </c>
      <c r="BK56">
        <v>3.26</v>
      </c>
      <c r="BL56">
        <v>0.99</v>
      </c>
      <c r="BM56">
        <v>1.61</v>
      </c>
      <c r="BN56">
        <v>0.51</v>
      </c>
      <c r="BO56">
        <v>11.78</v>
      </c>
      <c r="BP56">
        <v>0</v>
      </c>
      <c r="BQ56">
        <v>4.37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71.53</v>
      </c>
    </row>
    <row r="57" spans="1:75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65.760000000000005</v>
      </c>
      <c r="J57">
        <v>21.92</v>
      </c>
      <c r="K57">
        <v>215.533728</v>
      </c>
      <c r="L57">
        <v>653.15250000000003</v>
      </c>
      <c r="M57">
        <v>92</v>
      </c>
      <c r="N57">
        <v>118.125</v>
      </c>
      <c r="O57">
        <v>123.66562500000001</v>
      </c>
      <c r="P57">
        <v>138</v>
      </c>
      <c r="Q57">
        <v>21.823619999999998</v>
      </c>
      <c r="R57">
        <v>33.57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152.27760000000001</v>
      </c>
      <c r="AI57">
        <v>29.279</v>
      </c>
      <c r="AJ57">
        <v>0</v>
      </c>
      <c r="AK57">
        <v>50.76</v>
      </c>
      <c r="AL57">
        <v>63.91</v>
      </c>
      <c r="AM57">
        <v>5.1986999999999997</v>
      </c>
      <c r="AN57">
        <v>0.66954999999999998</v>
      </c>
      <c r="AO57">
        <v>26.166</v>
      </c>
      <c r="AP57">
        <v>11.529</v>
      </c>
      <c r="AQ57">
        <v>0</v>
      </c>
      <c r="AR57">
        <v>31.208639999999999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71.53</v>
      </c>
      <c r="BA57">
        <f t="shared" si="1"/>
        <v>2923.1670119999999</v>
      </c>
      <c r="BD57">
        <v>24.08</v>
      </c>
      <c r="BE57">
        <v>7.63</v>
      </c>
      <c r="BF57">
        <v>0</v>
      </c>
      <c r="BG57">
        <v>3.99</v>
      </c>
      <c r="BH57">
        <v>4.3600000000000003</v>
      </c>
      <c r="BI57">
        <v>4.78</v>
      </c>
      <c r="BJ57">
        <v>1.56</v>
      </c>
      <c r="BK57">
        <v>3.26</v>
      </c>
      <c r="BL57">
        <v>0.99</v>
      </c>
      <c r="BM57">
        <v>1.61</v>
      </c>
      <c r="BN57">
        <v>0.51</v>
      </c>
      <c r="BO57">
        <v>11.78</v>
      </c>
      <c r="BP57">
        <v>0</v>
      </c>
      <c r="BQ57">
        <v>4.37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71.53</v>
      </c>
    </row>
    <row r="58" spans="1:75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65.760000000000005</v>
      </c>
      <c r="J58">
        <v>21.92</v>
      </c>
      <c r="K58">
        <v>215.533728</v>
      </c>
      <c r="L58">
        <v>653.15250000000003</v>
      </c>
      <c r="M58">
        <v>92</v>
      </c>
      <c r="N58">
        <v>118.125</v>
      </c>
      <c r="O58">
        <v>123.66562500000001</v>
      </c>
      <c r="P58">
        <v>138</v>
      </c>
      <c r="Q58">
        <v>21.823619999999998</v>
      </c>
      <c r="R58">
        <v>33.57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21.833487999999999</v>
      </c>
      <c r="AE58">
        <v>49.436556000000003</v>
      </c>
      <c r="AF58">
        <v>8.8740000000000006</v>
      </c>
      <c r="AG58">
        <v>39.515999999999998</v>
      </c>
      <c r="AH58">
        <v>152.27760000000001</v>
      </c>
      <c r="AI58">
        <v>29.279</v>
      </c>
      <c r="AJ58">
        <v>0</v>
      </c>
      <c r="AK58">
        <v>50.76</v>
      </c>
      <c r="AL58">
        <v>63.91</v>
      </c>
      <c r="AM58">
        <v>5.1986999999999997</v>
      </c>
      <c r="AN58">
        <v>0.66954999999999998</v>
      </c>
      <c r="AO58">
        <v>26.166</v>
      </c>
      <c r="AP58">
        <v>11.529</v>
      </c>
      <c r="AQ58">
        <v>0</v>
      </c>
      <c r="AR58">
        <v>31.208639999999999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71.53</v>
      </c>
      <c r="BA58">
        <f t="shared" si="1"/>
        <v>2908.4088000000002</v>
      </c>
      <c r="BD58">
        <v>24.08</v>
      </c>
      <c r="BE58">
        <v>7.63</v>
      </c>
      <c r="BF58">
        <v>0</v>
      </c>
      <c r="BG58">
        <v>3.99</v>
      </c>
      <c r="BH58">
        <v>4.3600000000000003</v>
      </c>
      <c r="BI58">
        <v>4.78</v>
      </c>
      <c r="BJ58">
        <v>1.56</v>
      </c>
      <c r="BK58">
        <v>3.26</v>
      </c>
      <c r="BL58">
        <v>0.99</v>
      </c>
      <c r="BM58">
        <v>1.61</v>
      </c>
      <c r="BN58">
        <v>0.51</v>
      </c>
      <c r="BO58">
        <v>11.78</v>
      </c>
      <c r="BP58">
        <v>0</v>
      </c>
      <c r="BQ58">
        <v>4.37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71.53</v>
      </c>
    </row>
    <row r="59" spans="1:75">
      <c r="A59" t="s">
        <v>101</v>
      </c>
      <c r="B59">
        <v>0</v>
      </c>
      <c r="C59">
        <v>41.475000000000001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65.760000000000005</v>
      </c>
      <c r="J59">
        <v>21.92</v>
      </c>
      <c r="K59">
        <v>215.533728</v>
      </c>
      <c r="L59">
        <v>653.15250000000003</v>
      </c>
      <c r="M59">
        <v>92</v>
      </c>
      <c r="N59">
        <v>118.125</v>
      </c>
      <c r="O59">
        <v>123.66562500000001</v>
      </c>
      <c r="P59">
        <v>138</v>
      </c>
      <c r="Q59">
        <v>21.823619999999998</v>
      </c>
      <c r="R59">
        <v>33.57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21.231112</v>
      </c>
      <c r="AE59">
        <v>49.436556000000003</v>
      </c>
      <c r="AF59">
        <v>8.8740000000000006</v>
      </c>
      <c r="AG59">
        <v>39.515999999999998</v>
      </c>
      <c r="AH59">
        <v>152.27760000000001</v>
      </c>
      <c r="AI59">
        <v>17.821999999999999</v>
      </c>
      <c r="AJ59">
        <v>0</v>
      </c>
      <c r="AK59">
        <v>50.76</v>
      </c>
      <c r="AL59">
        <v>83.664000000000001</v>
      </c>
      <c r="AM59">
        <v>5.1986999999999997</v>
      </c>
      <c r="AN59">
        <v>0.66954999999999998</v>
      </c>
      <c r="AO59">
        <v>26.166</v>
      </c>
      <c r="AP59">
        <v>11.529</v>
      </c>
      <c r="AQ59">
        <v>0</v>
      </c>
      <c r="AR59">
        <v>31.208639999999999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71.53</v>
      </c>
      <c r="BA59">
        <f t="shared" si="1"/>
        <v>2916.1034240000004</v>
      </c>
      <c r="BD59">
        <v>24.08</v>
      </c>
      <c r="BE59">
        <v>7.63</v>
      </c>
      <c r="BF59">
        <v>0</v>
      </c>
      <c r="BG59">
        <v>3.99</v>
      </c>
      <c r="BH59">
        <v>4.3600000000000003</v>
      </c>
      <c r="BI59">
        <v>4.78</v>
      </c>
      <c r="BJ59">
        <v>1.56</v>
      </c>
      <c r="BK59">
        <v>3.26</v>
      </c>
      <c r="BL59">
        <v>0.99</v>
      </c>
      <c r="BM59">
        <v>1.61</v>
      </c>
      <c r="BN59">
        <v>0.51</v>
      </c>
      <c r="BO59">
        <v>11.78</v>
      </c>
      <c r="BP59">
        <v>0</v>
      </c>
      <c r="BQ59">
        <v>4.37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71.53</v>
      </c>
    </row>
    <row r="60" spans="1:75">
      <c r="A60" t="s">
        <v>102</v>
      </c>
      <c r="B60">
        <v>0</v>
      </c>
      <c r="C60">
        <v>41.475000000000001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65.760000000000005</v>
      </c>
      <c r="J60">
        <v>21.92</v>
      </c>
      <c r="K60">
        <v>215.533728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33.57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19.170352000000001</v>
      </c>
      <c r="AE60">
        <v>49.436556000000003</v>
      </c>
      <c r="AF60">
        <v>8.8740000000000006</v>
      </c>
      <c r="AG60">
        <v>39.515999999999998</v>
      </c>
      <c r="AH60">
        <v>152.27760000000001</v>
      </c>
      <c r="AI60">
        <v>17.821999999999999</v>
      </c>
      <c r="AJ60">
        <v>0</v>
      </c>
      <c r="AK60">
        <v>50.76</v>
      </c>
      <c r="AL60">
        <v>83.664000000000001</v>
      </c>
      <c r="AM60">
        <v>5.1986999999999997</v>
      </c>
      <c r="AN60">
        <v>0.66954999999999998</v>
      </c>
      <c r="AO60">
        <v>26.166</v>
      </c>
      <c r="AP60">
        <v>11.529</v>
      </c>
      <c r="AQ60">
        <v>0</v>
      </c>
      <c r="AR60">
        <v>31.208639999999999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71.53</v>
      </c>
      <c r="BA60">
        <f t="shared" si="1"/>
        <v>2914.0426640000005</v>
      </c>
      <c r="BD60">
        <v>24.08</v>
      </c>
      <c r="BE60">
        <v>7.63</v>
      </c>
      <c r="BF60">
        <v>0</v>
      </c>
      <c r="BG60">
        <v>3.99</v>
      </c>
      <c r="BH60">
        <v>4.3600000000000003</v>
      </c>
      <c r="BI60">
        <v>4.78</v>
      </c>
      <c r="BJ60">
        <v>1.56</v>
      </c>
      <c r="BK60">
        <v>3.26</v>
      </c>
      <c r="BL60">
        <v>0.99</v>
      </c>
      <c r="BM60">
        <v>1.61</v>
      </c>
      <c r="BN60">
        <v>0.51</v>
      </c>
      <c r="BO60">
        <v>11.78</v>
      </c>
      <c r="BP60">
        <v>0</v>
      </c>
      <c r="BQ60">
        <v>4.37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71.53</v>
      </c>
    </row>
    <row r="61" spans="1:75">
      <c r="A61" t="s">
        <v>103</v>
      </c>
      <c r="B61">
        <v>0</v>
      </c>
      <c r="C61">
        <v>41.475000000000001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65.760000000000005</v>
      </c>
      <c r="J61">
        <v>21.92</v>
      </c>
      <c r="K61">
        <v>215.533728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21.823619999999998</v>
      </c>
      <c r="R61">
        <v>33.57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18.303775999999999</v>
      </c>
      <c r="AE61">
        <v>33.357999999999997</v>
      </c>
      <c r="AF61">
        <v>8.8740000000000006</v>
      </c>
      <c r="AG61">
        <v>39.515999999999998</v>
      </c>
      <c r="AH61">
        <v>152.27760000000001</v>
      </c>
      <c r="AI61">
        <v>17.821999999999999</v>
      </c>
      <c r="AJ61">
        <v>0</v>
      </c>
      <c r="AK61">
        <v>50.76</v>
      </c>
      <c r="AL61">
        <v>83.664000000000001</v>
      </c>
      <c r="AM61">
        <v>5.1986999999999997</v>
      </c>
      <c r="AN61">
        <v>0.66954999999999998</v>
      </c>
      <c r="AO61">
        <v>26.166</v>
      </c>
      <c r="AP61">
        <v>11.529</v>
      </c>
      <c r="AQ61">
        <v>0</v>
      </c>
      <c r="AR61">
        <v>31.208639999999999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71.53</v>
      </c>
      <c r="BA61">
        <f t="shared" si="1"/>
        <v>2897.0975320000007</v>
      </c>
      <c r="BD61">
        <v>24.08</v>
      </c>
      <c r="BE61">
        <v>7.63</v>
      </c>
      <c r="BF61">
        <v>0</v>
      </c>
      <c r="BG61">
        <v>3.99</v>
      </c>
      <c r="BH61">
        <v>4.3600000000000003</v>
      </c>
      <c r="BI61">
        <v>4.78</v>
      </c>
      <c r="BJ61">
        <v>1.56</v>
      </c>
      <c r="BK61">
        <v>3.26</v>
      </c>
      <c r="BL61">
        <v>0.99</v>
      </c>
      <c r="BM61">
        <v>1.61</v>
      </c>
      <c r="BN61">
        <v>0.51</v>
      </c>
      <c r="BO61">
        <v>11.78</v>
      </c>
      <c r="BP61">
        <v>0</v>
      </c>
      <c r="BQ61">
        <v>4.37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71.53</v>
      </c>
    </row>
    <row r="62" spans="1:75">
      <c r="A62" t="s">
        <v>104</v>
      </c>
      <c r="B62">
        <v>0</v>
      </c>
      <c r="C62">
        <v>41.475000000000001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65.760000000000005</v>
      </c>
      <c r="J62">
        <v>21.92</v>
      </c>
      <c r="K62">
        <v>215.533728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21.823619999999998</v>
      </c>
      <c r="R62">
        <v>33.57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18.187528</v>
      </c>
      <c r="AE62">
        <v>0</v>
      </c>
      <c r="AF62">
        <v>8.8740000000000006</v>
      </c>
      <c r="AG62">
        <v>39.515999999999998</v>
      </c>
      <c r="AH62">
        <v>152.27760000000001</v>
      </c>
      <c r="AI62">
        <v>17.821999999999999</v>
      </c>
      <c r="AJ62">
        <v>0</v>
      </c>
      <c r="AK62">
        <v>50.76</v>
      </c>
      <c r="AL62">
        <v>83.664000000000001</v>
      </c>
      <c r="AM62">
        <v>5.1986999999999997</v>
      </c>
      <c r="AN62">
        <v>0.66954999999999998</v>
      </c>
      <c r="AO62">
        <v>26.166</v>
      </c>
      <c r="AP62">
        <v>11.529</v>
      </c>
      <c r="AQ62">
        <v>0</v>
      </c>
      <c r="AR62">
        <v>31.208639999999999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71.42</v>
      </c>
      <c r="BA62">
        <f t="shared" si="1"/>
        <v>2863.5132840000001</v>
      </c>
      <c r="BD62">
        <v>24.08</v>
      </c>
      <c r="BE62">
        <v>7.63</v>
      </c>
      <c r="BF62">
        <v>0</v>
      </c>
      <c r="BG62">
        <v>3.99</v>
      </c>
      <c r="BH62">
        <v>4.3600000000000003</v>
      </c>
      <c r="BI62">
        <v>4.78</v>
      </c>
      <c r="BJ62">
        <v>1.56</v>
      </c>
      <c r="BK62">
        <v>3.18</v>
      </c>
      <c r="BL62">
        <v>0.96</v>
      </c>
      <c r="BM62">
        <v>1.61</v>
      </c>
      <c r="BN62">
        <v>0.51</v>
      </c>
      <c r="BO62">
        <v>11.78</v>
      </c>
      <c r="BP62">
        <v>0</v>
      </c>
      <c r="BQ62">
        <v>4.37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71.42</v>
      </c>
    </row>
    <row r="63" spans="1:75">
      <c r="A63" t="s">
        <v>105</v>
      </c>
      <c r="B63">
        <v>0</v>
      </c>
      <c r="C63">
        <v>41.475000000000001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65.760000000000005</v>
      </c>
      <c r="J63">
        <v>21.92</v>
      </c>
      <c r="K63">
        <v>215.533728</v>
      </c>
      <c r="L63">
        <v>653.15250000000003</v>
      </c>
      <c r="M63">
        <v>85</v>
      </c>
      <c r="N63">
        <v>118.125</v>
      </c>
      <c r="O63">
        <v>123.66562500000001</v>
      </c>
      <c r="P63">
        <v>138</v>
      </c>
      <c r="Q63">
        <v>21.823619999999998</v>
      </c>
      <c r="R63">
        <v>33.57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21.167704000000001</v>
      </c>
      <c r="AE63">
        <v>0</v>
      </c>
      <c r="AF63">
        <v>8.8740000000000006</v>
      </c>
      <c r="AG63">
        <v>39.515999999999998</v>
      </c>
      <c r="AH63">
        <v>152.27760000000001</v>
      </c>
      <c r="AI63">
        <v>17.821999999999999</v>
      </c>
      <c r="AJ63">
        <v>0</v>
      </c>
      <c r="AK63">
        <v>50.76</v>
      </c>
      <c r="AL63">
        <v>83.664000000000001</v>
      </c>
      <c r="AM63">
        <v>5.1986999999999997</v>
      </c>
      <c r="AN63">
        <v>0.66954999999999998</v>
      </c>
      <c r="AO63">
        <v>26.166</v>
      </c>
      <c r="AP63">
        <v>11.529</v>
      </c>
      <c r="AQ63">
        <v>0</v>
      </c>
      <c r="AR63">
        <v>31.612200000000001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71.17</v>
      </c>
      <c r="BA63">
        <f t="shared" si="1"/>
        <v>2859.6470200000003</v>
      </c>
      <c r="BD63">
        <v>24.08</v>
      </c>
      <c r="BE63">
        <v>7.63</v>
      </c>
      <c r="BF63">
        <v>0</v>
      </c>
      <c r="BG63">
        <v>3.99</v>
      </c>
      <c r="BH63">
        <v>4.3600000000000003</v>
      </c>
      <c r="BI63">
        <v>4.78</v>
      </c>
      <c r="BJ63">
        <v>1.56</v>
      </c>
      <c r="BK63">
        <v>2.93</v>
      </c>
      <c r="BL63">
        <v>0.96</v>
      </c>
      <c r="BM63">
        <v>1.61</v>
      </c>
      <c r="BN63">
        <v>0.51</v>
      </c>
      <c r="BO63">
        <v>11.78</v>
      </c>
      <c r="BP63">
        <v>0</v>
      </c>
      <c r="BQ63">
        <v>4.37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71.17</v>
      </c>
    </row>
    <row r="64" spans="1:75">
      <c r="A64" t="s">
        <v>106</v>
      </c>
      <c r="B64">
        <v>0</v>
      </c>
      <c r="C64">
        <v>41.475000000000001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65.760000000000005</v>
      </c>
      <c r="J64">
        <v>21.92</v>
      </c>
      <c r="K64">
        <v>215.533728</v>
      </c>
      <c r="L64">
        <v>653.15250000000003</v>
      </c>
      <c r="M64">
        <v>85</v>
      </c>
      <c r="N64">
        <v>118.125</v>
      </c>
      <c r="O64">
        <v>123.66562500000001</v>
      </c>
      <c r="P64">
        <v>138</v>
      </c>
      <c r="Q64">
        <v>21.823619999999998</v>
      </c>
      <c r="R64">
        <v>33.57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30.044823999999998</v>
      </c>
      <c r="AE64">
        <v>0</v>
      </c>
      <c r="AF64">
        <v>8.8740000000000006</v>
      </c>
      <c r="AG64">
        <v>39.515999999999998</v>
      </c>
      <c r="AH64">
        <v>152.27760000000001</v>
      </c>
      <c r="AI64">
        <v>17.821999999999999</v>
      </c>
      <c r="AJ64">
        <v>0</v>
      </c>
      <c r="AK64">
        <v>50.76</v>
      </c>
      <c r="AL64">
        <v>83.664000000000001</v>
      </c>
      <c r="AM64">
        <v>5.1986999999999997</v>
      </c>
      <c r="AN64">
        <v>0.66954999999999998</v>
      </c>
      <c r="AO64">
        <v>26.166</v>
      </c>
      <c r="AP64">
        <v>11.529</v>
      </c>
      <c r="AQ64">
        <v>0</v>
      </c>
      <c r="AR64">
        <v>31.612200000000001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71.17</v>
      </c>
      <c r="BA64">
        <f t="shared" si="1"/>
        <v>2868.5241400000004</v>
      </c>
      <c r="BD64">
        <v>24.08</v>
      </c>
      <c r="BE64">
        <v>7.63</v>
      </c>
      <c r="BF64">
        <v>0</v>
      </c>
      <c r="BG64">
        <v>3.99</v>
      </c>
      <c r="BH64">
        <v>4.3600000000000003</v>
      </c>
      <c r="BI64">
        <v>4.78</v>
      </c>
      <c r="BJ64">
        <v>1.56</v>
      </c>
      <c r="BK64">
        <v>2.93</v>
      </c>
      <c r="BL64">
        <v>0.96</v>
      </c>
      <c r="BM64">
        <v>1.61</v>
      </c>
      <c r="BN64">
        <v>0.51</v>
      </c>
      <c r="BO64">
        <v>11.78</v>
      </c>
      <c r="BP64">
        <v>0</v>
      </c>
      <c r="BQ64">
        <v>4.37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71.17</v>
      </c>
    </row>
    <row r="65" spans="1:75">
      <c r="A65" t="s">
        <v>107</v>
      </c>
      <c r="B65">
        <v>0</v>
      </c>
      <c r="C65">
        <v>41.475000000000001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65.760000000000005</v>
      </c>
      <c r="J65">
        <v>21.92</v>
      </c>
      <c r="K65">
        <v>215.533728</v>
      </c>
      <c r="L65">
        <v>653.15250000000003</v>
      </c>
      <c r="M65">
        <v>85</v>
      </c>
      <c r="N65">
        <v>118.125</v>
      </c>
      <c r="O65">
        <v>123.66562500000001</v>
      </c>
      <c r="P65">
        <v>138</v>
      </c>
      <c r="Q65">
        <v>21.823619999999998</v>
      </c>
      <c r="R65">
        <v>33.57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21.796500000000002</v>
      </c>
      <c r="AE65">
        <v>0</v>
      </c>
      <c r="AF65">
        <v>8.8740000000000006</v>
      </c>
      <c r="AG65">
        <v>39.515999999999998</v>
      </c>
      <c r="AH65">
        <v>152.27760000000001</v>
      </c>
      <c r="AI65">
        <v>17.821999999999999</v>
      </c>
      <c r="AJ65">
        <v>0</v>
      </c>
      <c r="AK65">
        <v>50.76</v>
      </c>
      <c r="AL65">
        <v>83.664000000000001</v>
      </c>
      <c r="AM65">
        <v>5.1986999999999997</v>
      </c>
      <c r="AN65">
        <v>0.66954999999999998</v>
      </c>
      <c r="AO65">
        <v>26.166</v>
      </c>
      <c r="AP65">
        <v>11.529</v>
      </c>
      <c r="AQ65">
        <v>0</v>
      </c>
      <c r="AR65">
        <v>31.612200000000001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69.959999999999994</v>
      </c>
      <c r="BA65">
        <f t="shared" si="1"/>
        <v>2859.0658160000003</v>
      </c>
      <c r="BD65">
        <v>24.08</v>
      </c>
      <c r="BE65">
        <v>7.63</v>
      </c>
      <c r="BF65">
        <v>0</v>
      </c>
      <c r="BG65">
        <v>3.99</v>
      </c>
      <c r="BH65">
        <v>4.3600000000000003</v>
      </c>
      <c r="BI65">
        <v>3.57</v>
      </c>
      <c r="BJ65">
        <v>1.56</v>
      </c>
      <c r="BK65">
        <v>2.93</v>
      </c>
      <c r="BL65">
        <v>0.96</v>
      </c>
      <c r="BM65">
        <v>1.61</v>
      </c>
      <c r="BN65">
        <v>0.51</v>
      </c>
      <c r="BO65">
        <v>11.78</v>
      </c>
      <c r="BP65">
        <v>0</v>
      </c>
      <c r="BQ65">
        <v>4.37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69.959999999999994</v>
      </c>
    </row>
    <row r="66" spans="1:75">
      <c r="A66" t="s">
        <v>108</v>
      </c>
      <c r="B66">
        <v>0</v>
      </c>
      <c r="C66">
        <v>41.475000000000001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65.760000000000005</v>
      </c>
      <c r="J66">
        <v>21.92</v>
      </c>
      <c r="K66">
        <v>215.533728</v>
      </c>
      <c r="L66">
        <v>653.15250000000003</v>
      </c>
      <c r="M66">
        <v>85</v>
      </c>
      <c r="N66">
        <v>118.125</v>
      </c>
      <c r="O66">
        <v>123.66562500000001</v>
      </c>
      <c r="P66">
        <v>138</v>
      </c>
      <c r="Q66">
        <v>21.823619999999998</v>
      </c>
      <c r="R66">
        <v>33.57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21.796500000000002</v>
      </c>
      <c r="AE66">
        <v>0</v>
      </c>
      <c r="AF66">
        <v>8.8740000000000006</v>
      </c>
      <c r="AG66">
        <v>39.515999999999998</v>
      </c>
      <c r="AH66">
        <v>152.27760000000001</v>
      </c>
      <c r="AI66">
        <v>17.821999999999999</v>
      </c>
      <c r="AJ66">
        <v>0</v>
      </c>
      <c r="AK66">
        <v>50.76</v>
      </c>
      <c r="AL66">
        <v>83.664000000000001</v>
      </c>
      <c r="AM66">
        <v>5.1986999999999997</v>
      </c>
      <c r="AN66">
        <v>0.66954999999999998</v>
      </c>
      <c r="AO66">
        <v>26.166</v>
      </c>
      <c r="AP66">
        <v>11.529</v>
      </c>
      <c r="AQ66">
        <v>0</v>
      </c>
      <c r="AR66">
        <v>31.612200000000001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69.959999999999994</v>
      </c>
      <c r="BA66">
        <f t="shared" si="1"/>
        <v>2859.0658160000003</v>
      </c>
      <c r="BD66">
        <v>24.08</v>
      </c>
      <c r="BE66">
        <v>7.63</v>
      </c>
      <c r="BF66">
        <v>0</v>
      </c>
      <c r="BG66">
        <v>3.99</v>
      </c>
      <c r="BH66">
        <v>4.3600000000000003</v>
      </c>
      <c r="BI66">
        <v>3.57</v>
      </c>
      <c r="BJ66">
        <v>1.56</v>
      </c>
      <c r="BK66">
        <v>2.93</v>
      </c>
      <c r="BL66">
        <v>0.96</v>
      </c>
      <c r="BM66">
        <v>1.61</v>
      </c>
      <c r="BN66">
        <v>0.51</v>
      </c>
      <c r="BO66">
        <v>11.78</v>
      </c>
      <c r="BP66">
        <v>0</v>
      </c>
      <c r="BQ66">
        <v>4.37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69.959999999999994</v>
      </c>
    </row>
    <row r="67" spans="1:75">
      <c r="A67" t="s">
        <v>109</v>
      </c>
      <c r="B67">
        <v>0</v>
      </c>
      <c r="C67">
        <v>41.475000000000001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65.760000000000005</v>
      </c>
      <c r="J67">
        <v>21.92</v>
      </c>
      <c r="K67">
        <v>215.533728</v>
      </c>
      <c r="L67">
        <v>653.15250000000003</v>
      </c>
      <c r="M67">
        <v>85</v>
      </c>
      <c r="N67">
        <v>118.125</v>
      </c>
      <c r="O67">
        <v>123.66562500000001</v>
      </c>
      <c r="P67">
        <v>138</v>
      </c>
      <c r="Q67">
        <v>21.823619999999998</v>
      </c>
      <c r="R67">
        <v>33.57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42.14808</v>
      </c>
      <c r="AB67">
        <v>39.510120000000001</v>
      </c>
      <c r="AC67">
        <v>29.062808</v>
      </c>
      <c r="AD67">
        <v>21.796500000000002</v>
      </c>
      <c r="AE67">
        <v>0</v>
      </c>
      <c r="AF67">
        <v>8.8740000000000006</v>
      </c>
      <c r="AG67">
        <v>39.515999999999998</v>
      </c>
      <c r="AH67">
        <v>152.27760000000001</v>
      </c>
      <c r="AI67">
        <v>15.276</v>
      </c>
      <c r="AJ67">
        <v>0</v>
      </c>
      <c r="AK67">
        <v>50.76</v>
      </c>
      <c r="AL67">
        <v>83.664000000000001</v>
      </c>
      <c r="AM67">
        <v>5.1986999999999997</v>
      </c>
      <c r="AN67">
        <v>0.66954999999999998</v>
      </c>
      <c r="AO67">
        <v>26.166</v>
      </c>
      <c r="AP67">
        <v>11.529</v>
      </c>
      <c r="AQ67">
        <v>0</v>
      </c>
      <c r="AR67">
        <v>31.612200000000001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69.459999999999994</v>
      </c>
      <c r="BA67">
        <f t="shared" si="1"/>
        <v>2856.019816</v>
      </c>
      <c r="BD67">
        <v>24.08</v>
      </c>
      <c r="BE67">
        <v>7.63</v>
      </c>
      <c r="BF67">
        <v>0</v>
      </c>
      <c r="BG67">
        <v>3.99</v>
      </c>
      <c r="BH67">
        <v>4.3600000000000003</v>
      </c>
      <c r="BI67">
        <v>2.81</v>
      </c>
      <c r="BJ67">
        <v>1.56</v>
      </c>
      <c r="BK67">
        <v>3.17</v>
      </c>
      <c r="BL67">
        <v>1.1399999999999999</v>
      </c>
      <c r="BM67">
        <v>1.61</v>
      </c>
      <c r="BN67">
        <v>0.51</v>
      </c>
      <c r="BO67">
        <v>11.62</v>
      </c>
      <c r="BP67">
        <v>0</v>
      </c>
      <c r="BQ67">
        <v>4.37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69.459999999999994</v>
      </c>
    </row>
    <row r="68" spans="1:75">
      <c r="A68" t="s">
        <v>110</v>
      </c>
      <c r="B68">
        <v>0</v>
      </c>
      <c r="C68">
        <v>41.475000000000001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65.760000000000005</v>
      </c>
      <c r="J68">
        <v>21.92</v>
      </c>
      <c r="K68">
        <v>215.533728</v>
      </c>
      <c r="L68">
        <v>653.15250000000003</v>
      </c>
      <c r="M68">
        <v>85</v>
      </c>
      <c r="N68">
        <v>118.125</v>
      </c>
      <c r="O68">
        <v>123.66562500000001</v>
      </c>
      <c r="P68">
        <v>138</v>
      </c>
      <c r="Q68">
        <v>21.823619999999998</v>
      </c>
      <c r="R68">
        <v>33.57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42.14808</v>
      </c>
      <c r="AB68">
        <v>39.510120000000001</v>
      </c>
      <c r="AC68">
        <v>29.062808</v>
      </c>
      <c r="AD68">
        <v>21.796500000000002</v>
      </c>
      <c r="AE68">
        <v>0</v>
      </c>
      <c r="AF68">
        <v>8.8740000000000006</v>
      </c>
      <c r="AG68">
        <v>39.515999999999998</v>
      </c>
      <c r="AH68">
        <v>152.27760000000001</v>
      </c>
      <c r="AI68">
        <v>15.276</v>
      </c>
      <c r="AJ68">
        <v>0</v>
      </c>
      <c r="AK68">
        <v>50.76</v>
      </c>
      <c r="AL68">
        <v>83.664000000000001</v>
      </c>
      <c r="AM68">
        <v>5.1986999999999997</v>
      </c>
      <c r="AN68">
        <v>0.66954999999999998</v>
      </c>
      <c r="AO68">
        <v>26.166</v>
      </c>
      <c r="AP68">
        <v>11.529</v>
      </c>
      <c r="AQ68">
        <v>0</v>
      </c>
      <c r="AR68">
        <v>31.612200000000001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69.649999999999991</v>
      </c>
      <c r="BA68">
        <f t="shared" ref="BA68:BA98" si="4">SUM(B68:AZ68)</f>
        <v>2856.209816</v>
      </c>
      <c r="BD68">
        <v>24.08</v>
      </c>
      <c r="BE68">
        <v>7.63</v>
      </c>
      <c r="BF68">
        <v>0</v>
      </c>
      <c r="BG68">
        <v>3.99</v>
      </c>
      <c r="BH68">
        <v>4.3600000000000003</v>
      </c>
      <c r="BI68">
        <v>2.81</v>
      </c>
      <c r="BJ68">
        <v>1.56</v>
      </c>
      <c r="BK68">
        <v>3.18</v>
      </c>
      <c r="BL68">
        <v>1.32</v>
      </c>
      <c r="BM68">
        <v>1.61</v>
      </c>
      <c r="BN68">
        <v>0.51</v>
      </c>
      <c r="BO68">
        <v>11.62</v>
      </c>
      <c r="BP68">
        <v>0</v>
      </c>
      <c r="BQ68">
        <v>4.37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69.649999999999991</v>
      </c>
    </row>
    <row r="69" spans="1:75">
      <c r="A69" t="s">
        <v>111</v>
      </c>
      <c r="B69">
        <v>0</v>
      </c>
      <c r="C69">
        <v>41.475000000000001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65.760000000000005</v>
      </c>
      <c r="J69">
        <v>21.92</v>
      </c>
      <c r="K69">
        <v>215.533728</v>
      </c>
      <c r="L69">
        <v>653.15250000000003</v>
      </c>
      <c r="M69">
        <v>85</v>
      </c>
      <c r="N69">
        <v>118.125</v>
      </c>
      <c r="O69">
        <v>123.66562500000001</v>
      </c>
      <c r="P69">
        <v>138</v>
      </c>
      <c r="Q69">
        <v>21.823619999999998</v>
      </c>
      <c r="R69">
        <v>33.57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42.14808</v>
      </c>
      <c r="AB69">
        <v>39.510120000000001</v>
      </c>
      <c r="AC69">
        <v>29.062808</v>
      </c>
      <c r="AD69">
        <v>21.796500000000002</v>
      </c>
      <c r="AE69">
        <v>0</v>
      </c>
      <c r="AF69">
        <v>8.8740000000000006</v>
      </c>
      <c r="AG69">
        <v>39.515999999999998</v>
      </c>
      <c r="AH69">
        <v>152.27760000000001</v>
      </c>
      <c r="AI69">
        <v>15.276</v>
      </c>
      <c r="AJ69">
        <v>0</v>
      </c>
      <c r="AK69">
        <v>50.76</v>
      </c>
      <c r="AL69">
        <v>83.664000000000001</v>
      </c>
      <c r="AM69">
        <v>5.1986999999999997</v>
      </c>
      <c r="AN69">
        <v>0.66954999999999998</v>
      </c>
      <c r="AO69">
        <v>26.166</v>
      </c>
      <c r="AP69">
        <v>11.529</v>
      </c>
      <c r="AQ69">
        <v>0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69.930000000000007</v>
      </c>
      <c r="BA69">
        <f t="shared" si="4"/>
        <v>2856.7749989999998</v>
      </c>
      <c r="BD69">
        <v>24.08</v>
      </c>
      <c r="BE69">
        <v>7.63</v>
      </c>
      <c r="BF69">
        <v>0</v>
      </c>
      <c r="BG69">
        <v>3.99</v>
      </c>
      <c r="BH69">
        <v>4.3600000000000003</v>
      </c>
      <c r="BI69">
        <v>3.06</v>
      </c>
      <c r="BJ69">
        <v>1.56</v>
      </c>
      <c r="BK69">
        <v>3.2</v>
      </c>
      <c r="BL69">
        <v>1.49</v>
      </c>
      <c r="BM69">
        <v>1.61</v>
      </c>
      <c r="BN69">
        <v>0.51</v>
      </c>
      <c r="BO69">
        <v>11.46</v>
      </c>
      <c r="BP69">
        <v>0</v>
      </c>
      <c r="BQ69">
        <v>4.37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69.930000000000007</v>
      </c>
    </row>
    <row r="70" spans="1:75">
      <c r="A70" t="s">
        <v>112</v>
      </c>
      <c r="B70">
        <v>0</v>
      </c>
      <c r="C70">
        <v>41.475000000000001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65.760000000000005</v>
      </c>
      <c r="J70">
        <v>21.92</v>
      </c>
      <c r="K70">
        <v>215.533728</v>
      </c>
      <c r="L70">
        <v>653.15250000000003</v>
      </c>
      <c r="M70">
        <v>85</v>
      </c>
      <c r="N70">
        <v>118.125</v>
      </c>
      <c r="O70">
        <v>123.66562500000001</v>
      </c>
      <c r="P70">
        <v>138</v>
      </c>
      <c r="Q70">
        <v>21.823619999999998</v>
      </c>
      <c r="R70">
        <v>33.57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42.14808</v>
      </c>
      <c r="AB70">
        <v>39.510120000000001</v>
      </c>
      <c r="AC70">
        <v>29.062808</v>
      </c>
      <c r="AD70">
        <v>21.796500000000002</v>
      </c>
      <c r="AE70">
        <v>0</v>
      </c>
      <c r="AF70">
        <v>8.8740000000000006</v>
      </c>
      <c r="AG70">
        <v>39.515999999999998</v>
      </c>
      <c r="AH70">
        <v>152.27760000000001</v>
      </c>
      <c r="AI70">
        <v>15.276</v>
      </c>
      <c r="AJ70">
        <v>0</v>
      </c>
      <c r="AK70">
        <v>50.76</v>
      </c>
      <c r="AL70">
        <v>83.664000000000001</v>
      </c>
      <c r="AM70">
        <v>5.1986999999999997</v>
      </c>
      <c r="AN70">
        <v>0.66954999999999998</v>
      </c>
      <c r="AO70">
        <v>26.166</v>
      </c>
      <c r="AP70">
        <v>11.529</v>
      </c>
      <c r="AQ70">
        <v>8.5050000000000008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70.290000000000006</v>
      </c>
      <c r="BA70">
        <f t="shared" si="4"/>
        <v>2865.639999</v>
      </c>
      <c r="BD70">
        <v>24.08</v>
      </c>
      <c r="BE70">
        <v>7.63</v>
      </c>
      <c r="BF70">
        <v>0</v>
      </c>
      <c r="BG70">
        <v>3.99</v>
      </c>
      <c r="BH70">
        <v>4.3600000000000003</v>
      </c>
      <c r="BI70">
        <v>3.31</v>
      </c>
      <c r="BJ70">
        <v>1.56</v>
      </c>
      <c r="BK70">
        <v>3.21</v>
      </c>
      <c r="BL70">
        <v>1.59</v>
      </c>
      <c r="BM70">
        <v>1.61</v>
      </c>
      <c r="BN70">
        <v>0.51</v>
      </c>
      <c r="BO70">
        <v>11.46</v>
      </c>
      <c r="BP70">
        <v>0</v>
      </c>
      <c r="BQ70">
        <v>4.37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70.290000000000006</v>
      </c>
    </row>
    <row r="71" spans="1:75">
      <c r="A71" t="s">
        <v>113</v>
      </c>
      <c r="B71">
        <v>0</v>
      </c>
      <c r="C71">
        <v>41.475000000000001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65.760000000000005</v>
      </c>
      <c r="J71">
        <v>21.92</v>
      </c>
      <c r="K71">
        <v>215.533728</v>
      </c>
      <c r="L71">
        <v>653.15250000000003</v>
      </c>
      <c r="M71">
        <v>85</v>
      </c>
      <c r="N71">
        <v>118.125</v>
      </c>
      <c r="O71">
        <v>123.66562500000001</v>
      </c>
      <c r="P71">
        <v>138</v>
      </c>
      <c r="Q71">
        <v>21.823619999999998</v>
      </c>
      <c r="R71">
        <v>33.57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39.515999999999998</v>
      </c>
      <c r="AH71">
        <v>152.27760000000001</v>
      </c>
      <c r="AI71">
        <v>15.276</v>
      </c>
      <c r="AJ71">
        <v>0</v>
      </c>
      <c r="AK71">
        <v>50.76</v>
      </c>
      <c r="AL71">
        <v>83.664000000000001</v>
      </c>
      <c r="AM71">
        <v>5.1986999999999997</v>
      </c>
      <c r="AN71">
        <v>0.66954999999999998</v>
      </c>
      <c r="AO71">
        <v>24.108000000000001</v>
      </c>
      <c r="AP71">
        <v>11.529</v>
      </c>
      <c r="AQ71">
        <v>17.010000000000002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70.77</v>
      </c>
      <c r="BA71">
        <f t="shared" si="4"/>
        <v>2887.3621990000001</v>
      </c>
      <c r="BD71">
        <v>24.08</v>
      </c>
      <c r="BE71">
        <v>7.63</v>
      </c>
      <c r="BF71">
        <v>0</v>
      </c>
      <c r="BG71">
        <v>3.99</v>
      </c>
      <c r="BH71">
        <v>4.3600000000000003</v>
      </c>
      <c r="BI71">
        <v>3.57</v>
      </c>
      <c r="BJ71">
        <v>1.56</v>
      </c>
      <c r="BK71">
        <v>3.21</v>
      </c>
      <c r="BL71">
        <v>1.73</v>
      </c>
      <c r="BM71">
        <v>1.61</v>
      </c>
      <c r="BN71">
        <v>0.51</v>
      </c>
      <c r="BO71">
        <v>11.54</v>
      </c>
      <c r="BP71">
        <v>0</v>
      </c>
      <c r="BQ71">
        <v>4.37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70.77</v>
      </c>
    </row>
    <row r="72" spans="1:75">
      <c r="A72" t="s">
        <v>114</v>
      </c>
      <c r="B72">
        <v>0</v>
      </c>
      <c r="C72">
        <v>41.475000000000001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65.760000000000005</v>
      </c>
      <c r="J72">
        <v>21.92</v>
      </c>
      <c r="K72">
        <v>215.533728</v>
      </c>
      <c r="L72">
        <v>653.15250000000003</v>
      </c>
      <c r="M72">
        <v>85</v>
      </c>
      <c r="N72">
        <v>118.125</v>
      </c>
      <c r="O72">
        <v>123.66562500000001</v>
      </c>
      <c r="P72">
        <v>138</v>
      </c>
      <c r="Q72">
        <v>21.823619999999998</v>
      </c>
      <c r="R72">
        <v>33.57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39.515999999999998</v>
      </c>
      <c r="AH72">
        <v>152.27760000000001</v>
      </c>
      <c r="AI72">
        <v>15.276</v>
      </c>
      <c r="AJ72">
        <v>0</v>
      </c>
      <c r="AK72">
        <v>50.76</v>
      </c>
      <c r="AL72">
        <v>83.664000000000001</v>
      </c>
      <c r="AM72">
        <v>5.1986999999999997</v>
      </c>
      <c r="AN72">
        <v>0.66954999999999998</v>
      </c>
      <c r="AO72">
        <v>24.108000000000001</v>
      </c>
      <c r="AP72">
        <v>11.529</v>
      </c>
      <c r="AQ72">
        <v>25.515000000000001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70.959999999999994</v>
      </c>
      <c r="BA72">
        <f t="shared" si="4"/>
        <v>2896.0571989999999</v>
      </c>
      <c r="BD72">
        <v>24.08</v>
      </c>
      <c r="BE72">
        <v>7.63</v>
      </c>
      <c r="BF72">
        <v>0</v>
      </c>
      <c r="BG72">
        <v>3.99</v>
      </c>
      <c r="BH72">
        <v>4.3600000000000003</v>
      </c>
      <c r="BI72">
        <v>3.57</v>
      </c>
      <c r="BJ72">
        <v>1.56</v>
      </c>
      <c r="BK72">
        <v>3.22</v>
      </c>
      <c r="BL72">
        <v>1.91</v>
      </c>
      <c r="BM72">
        <v>1.61</v>
      </c>
      <c r="BN72">
        <v>0.51</v>
      </c>
      <c r="BO72">
        <v>11.54</v>
      </c>
      <c r="BP72">
        <v>0</v>
      </c>
      <c r="BQ72">
        <v>4.37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70.959999999999994</v>
      </c>
    </row>
    <row r="73" spans="1:75">
      <c r="A73" t="s">
        <v>115</v>
      </c>
      <c r="B73">
        <v>0</v>
      </c>
      <c r="C73">
        <v>39.375</v>
      </c>
      <c r="D73">
        <v>0</v>
      </c>
      <c r="E73">
        <v>0</v>
      </c>
      <c r="F73">
        <v>67.331999999999994</v>
      </c>
      <c r="G73">
        <v>1.629</v>
      </c>
      <c r="H73">
        <v>0</v>
      </c>
      <c r="I73">
        <v>66.855999999999995</v>
      </c>
      <c r="J73">
        <v>18.632000000000001</v>
      </c>
      <c r="K73">
        <v>215.533728</v>
      </c>
      <c r="L73">
        <v>653.15250000000003</v>
      </c>
      <c r="M73">
        <v>85</v>
      </c>
      <c r="N73">
        <v>118.125</v>
      </c>
      <c r="O73">
        <v>123.66562500000001</v>
      </c>
      <c r="P73">
        <v>138</v>
      </c>
      <c r="Q73">
        <v>21.823619999999998</v>
      </c>
      <c r="R73">
        <v>33.57</v>
      </c>
      <c r="S73">
        <v>26.390910000000002</v>
      </c>
      <c r="T73">
        <v>0</v>
      </c>
      <c r="U73">
        <v>418.77</v>
      </c>
      <c r="V73">
        <v>18.140333999999999</v>
      </c>
      <c r="W73">
        <v>147.515625</v>
      </c>
      <c r="X73">
        <v>0</v>
      </c>
      <c r="Y73">
        <v>0</v>
      </c>
      <c r="Z73">
        <v>13.1076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39.515999999999998</v>
      </c>
      <c r="AH73">
        <v>152.27760000000001</v>
      </c>
      <c r="AI73">
        <v>15.276</v>
      </c>
      <c r="AJ73">
        <v>0</v>
      </c>
      <c r="AK73">
        <v>50.76</v>
      </c>
      <c r="AL73">
        <v>79.364599999999996</v>
      </c>
      <c r="AM73">
        <v>5.1986999999999997</v>
      </c>
      <c r="AN73">
        <v>0.66954999999999998</v>
      </c>
      <c r="AO73">
        <v>23.52</v>
      </c>
      <c r="AP73">
        <v>5.7645</v>
      </c>
      <c r="AQ73">
        <v>30.24</v>
      </c>
      <c r="AR73">
        <v>31.897383000000001</v>
      </c>
      <c r="AS73">
        <v>0</v>
      </c>
      <c r="AT73">
        <v>13.44768</v>
      </c>
      <c r="AU73">
        <v>0</v>
      </c>
      <c r="AV73">
        <v>2.1</v>
      </c>
      <c r="AW73">
        <v>0</v>
      </c>
      <c r="AX73">
        <v>2.1920000000000002</v>
      </c>
      <c r="AY73">
        <v>0</v>
      </c>
      <c r="AZ73">
        <f t="shared" si="3"/>
        <v>71.03</v>
      </c>
      <c r="BA73">
        <f t="shared" si="4"/>
        <v>2886.0596629999995</v>
      </c>
      <c r="BD73">
        <v>24.08</v>
      </c>
      <c r="BE73">
        <v>7.63</v>
      </c>
      <c r="BF73">
        <v>0</v>
      </c>
      <c r="BG73">
        <v>3.99</v>
      </c>
      <c r="BH73">
        <v>4.3600000000000003</v>
      </c>
      <c r="BI73">
        <v>3.57</v>
      </c>
      <c r="BJ73">
        <v>1.56</v>
      </c>
      <c r="BK73">
        <v>3.17</v>
      </c>
      <c r="BL73">
        <v>2.0299999999999998</v>
      </c>
      <c r="BM73">
        <v>1.61</v>
      </c>
      <c r="BN73">
        <v>0.51</v>
      </c>
      <c r="BO73">
        <v>11.54</v>
      </c>
      <c r="BP73">
        <v>0</v>
      </c>
      <c r="BQ73">
        <v>4.37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71.03</v>
      </c>
    </row>
    <row r="74" spans="1:75">
      <c r="A74" t="s">
        <v>116</v>
      </c>
      <c r="B74">
        <v>0</v>
      </c>
      <c r="C74">
        <v>37.274999999999999</v>
      </c>
      <c r="D74">
        <v>0</v>
      </c>
      <c r="E74">
        <v>0</v>
      </c>
      <c r="F74">
        <v>62.445</v>
      </c>
      <c r="G74">
        <v>6.516</v>
      </c>
      <c r="H74">
        <v>0</v>
      </c>
      <c r="I74">
        <v>66.855999999999995</v>
      </c>
      <c r="J74">
        <v>18.632000000000001</v>
      </c>
      <c r="K74">
        <v>215.533728</v>
      </c>
      <c r="L74">
        <v>653.15250000000003</v>
      </c>
      <c r="M74">
        <v>85</v>
      </c>
      <c r="N74">
        <v>118.125</v>
      </c>
      <c r="O74">
        <v>123.66562500000001</v>
      </c>
      <c r="P74">
        <v>138</v>
      </c>
      <c r="Q74">
        <v>21.823619999999998</v>
      </c>
      <c r="R74">
        <v>33.57</v>
      </c>
      <c r="S74">
        <v>26.390910000000002</v>
      </c>
      <c r="T74">
        <v>0</v>
      </c>
      <c r="U74">
        <v>418.77</v>
      </c>
      <c r="V74">
        <v>18.140333999999999</v>
      </c>
      <c r="W74">
        <v>147.515625</v>
      </c>
      <c r="X74">
        <v>0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39.515999999999998</v>
      </c>
      <c r="AH74">
        <v>152.27760000000001</v>
      </c>
      <c r="AI74">
        <v>15.276</v>
      </c>
      <c r="AJ74">
        <v>0</v>
      </c>
      <c r="AK74">
        <v>50.76</v>
      </c>
      <c r="AL74">
        <v>79.364599999999996</v>
      </c>
      <c r="AM74">
        <v>5.1986999999999997</v>
      </c>
      <c r="AN74">
        <v>0.66954999999999998</v>
      </c>
      <c r="AO74">
        <v>23.52</v>
      </c>
      <c r="AP74">
        <v>5.7645</v>
      </c>
      <c r="AQ74">
        <v>34.020000000000003</v>
      </c>
      <c r="AR74">
        <v>31.897383000000001</v>
      </c>
      <c r="AS74">
        <v>0</v>
      </c>
      <c r="AT74">
        <v>11.700799999999999</v>
      </c>
      <c r="AU74">
        <v>0</v>
      </c>
      <c r="AV74">
        <v>4.2</v>
      </c>
      <c r="AW74">
        <v>0</v>
      </c>
      <c r="AX74">
        <v>2.1920000000000002</v>
      </c>
      <c r="AY74">
        <v>0</v>
      </c>
      <c r="AZ74">
        <f t="shared" si="3"/>
        <v>71.03</v>
      </c>
      <c r="BA74">
        <f t="shared" si="4"/>
        <v>2888.0927829999996</v>
      </c>
      <c r="BD74">
        <v>24.08</v>
      </c>
      <c r="BE74">
        <v>7.63</v>
      </c>
      <c r="BF74">
        <v>0</v>
      </c>
      <c r="BG74">
        <v>3.99</v>
      </c>
      <c r="BH74">
        <v>4.3600000000000003</v>
      </c>
      <c r="BI74">
        <v>3.57</v>
      </c>
      <c r="BJ74">
        <v>1.56</v>
      </c>
      <c r="BK74">
        <v>3.17</v>
      </c>
      <c r="BL74">
        <v>2.0299999999999998</v>
      </c>
      <c r="BM74">
        <v>1.61</v>
      </c>
      <c r="BN74">
        <v>0.51</v>
      </c>
      <c r="BO74">
        <v>11.54</v>
      </c>
      <c r="BP74">
        <v>0</v>
      </c>
      <c r="BQ74">
        <v>4.37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71.03</v>
      </c>
    </row>
    <row r="75" spans="1:75">
      <c r="A75" t="s">
        <v>117</v>
      </c>
      <c r="B75">
        <v>0</v>
      </c>
      <c r="C75">
        <v>35.174999999999997</v>
      </c>
      <c r="D75">
        <v>0</v>
      </c>
      <c r="E75">
        <v>0</v>
      </c>
      <c r="F75">
        <v>54.3</v>
      </c>
      <c r="G75">
        <v>11.403</v>
      </c>
      <c r="H75">
        <v>0</v>
      </c>
      <c r="I75">
        <v>66.855999999999995</v>
      </c>
      <c r="J75">
        <v>18.632000000000001</v>
      </c>
      <c r="K75">
        <v>215.533728</v>
      </c>
      <c r="L75">
        <v>653.15250000000003</v>
      </c>
      <c r="M75">
        <v>85</v>
      </c>
      <c r="N75">
        <v>118.125</v>
      </c>
      <c r="O75">
        <v>123.66562500000001</v>
      </c>
      <c r="P75">
        <v>138</v>
      </c>
      <c r="Q75">
        <v>21.823619999999998</v>
      </c>
      <c r="R75">
        <v>33.57</v>
      </c>
      <c r="S75">
        <v>26.390910000000002</v>
      </c>
      <c r="T75">
        <v>0</v>
      </c>
      <c r="U75">
        <v>418.77</v>
      </c>
      <c r="V75">
        <v>18.140333999999999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39.515999999999998</v>
      </c>
      <c r="AH75">
        <v>152.27760000000001</v>
      </c>
      <c r="AI75">
        <v>15.276</v>
      </c>
      <c r="AJ75">
        <v>0</v>
      </c>
      <c r="AK75">
        <v>50.76</v>
      </c>
      <c r="AL75">
        <v>79.364599999999996</v>
      </c>
      <c r="AM75">
        <v>5.1986999999999997</v>
      </c>
      <c r="AN75">
        <v>0.66954999999999998</v>
      </c>
      <c r="AO75">
        <v>23.52</v>
      </c>
      <c r="AP75">
        <v>5.7645</v>
      </c>
      <c r="AQ75">
        <v>34.020000000000003</v>
      </c>
      <c r="AR75">
        <v>31.897383000000001</v>
      </c>
      <c r="AS75">
        <v>0</v>
      </c>
      <c r="AT75">
        <v>11.700799999999999</v>
      </c>
      <c r="AU75">
        <v>0</v>
      </c>
      <c r="AV75">
        <v>6.3</v>
      </c>
      <c r="AW75">
        <v>1.629</v>
      </c>
      <c r="AX75">
        <v>2.1920000000000002</v>
      </c>
      <c r="AY75">
        <v>0</v>
      </c>
      <c r="AZ75">
        <f t="shared" si="3"/>
        <v>71.509999999999991</v>
      </c>
      <c r="BA75">
        <f t="shared" si="4"/>
        <v>2886.9437829999997</v>
      </c>
      <c r="BD75">
        <v>25.2</v>
      </c>
      <c r="BE75">
        <v>7.44</v>
      </c>
      <c r="BF75">
        <v>0</v>
      </c>
      <c r="BG75">
        <v>3.88</v>
      </c>
      <c r="BH75">
        <v>4.3600000000000003</v>
      </c>
      <c r="BI75">
        <v>3.5</v>
      </c>
      <c r="BJ75">
        <v>1.6</v>
      </c>
      <c r="BK75">
        <v>3.17</v>
      </c>
      <c r="BL75">
        <v>2.06</v>
      </c>
      <c r="BM75">
        <v>1.61</v>
      </c>
      <c r="BN75">
        <v>0.49</v>
      </c>
      <c r="BO75">
        <v>11.26</v>
      </c>
      <c r="BP75">
        <v>0</v>
      </c>
      <c r="BQ75">
        <v>4.24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71.509999999999991</v>
      </c>
    </row>
    <row r="76" spans="1:75">
      <c r="A76" t="s">
        <v>118</v>
      </c>
      <c r="B76">
        <v>0</v>
      </c>
      <c r="C76">
        <v>33.6</v>
      </c>
      <c r="D76">
        <v>0</v>
      </c>
      <c r="E76">
        <v>0</v>
      </c>
      <c r="F76">
        <v>47.241</v>
      </c>
      <c r="G76">
        <v>11.403</v>
      </c>
      <c r="H76">
        <v>0</v>
      </c>
      <c r="I76">
        <v>66.855999999999995</v>
      </c>
      <c r="J76">
        <v>18.632000000000001</v>
      </c>
      <c r="K76">
        <v>215.533728</v>
      </c>
      <c r="L76">
        <v>653.15250000000003</v>
      </c>
      <c r="M76">
        <v>85</v>
      </c>
      <c r="N76">
        <v>118.125</v>
      </c>
      <c r="O76">
        <v>123.66562500000001</v>
      </c>
      <c r="P76">
        <v>138</v>
      </c>
      <c r="Q76">
        <v>21.823619999999998</v>
      </c>
      <c r="R76">
        <v>33.57</v>
      </c>
      <c r="S76">
        <v>26.390910000000002</v>
      </c>
      <c r="T76">
        <v>0</v>
      </c>
      <c r="U76">
        <v>418.77</v>
      </c>
      <c r="V76">
        <v>18.140333999999999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39.515999999999998</v>
      </c>
      <c r="AH76">
        <v>152.27760000000001</v>
      </c>
      <c r="AI76">
        <v>15.276</v>
      </c>
      <c r="AJ76">
        <v>0</v>
      </c>
      <c r="AK76">
        <v>50.76</v>
      </c>
      <c r="AL76">
        <v>79.364599999999996</v>
      </c>
      <c r="AM76">
        <v>5.1986999999999997</v>
      </c>
      <c r="AN76">
        <v>0.66954999999999998</v>
      </c>
      <c r="AO76">
        <v>23.52</v>
      </c>
      <c r="AP76">
        <v>5.7645</v>
      </c>
      <c r="AQ76">
        <v>34.020000000000003</v>
      </c>
      <c r="AR76">
        <v>31.897383000000001</v>
      </c>
      <c r="AS76">
        <v>0</v>
      </c>
      <c r="AT76">
        <v>11.700799999999999</v>
      </c>
      <c r="AU76">
        <v>0</v>
      </c>
      <c r="AV76">
        <v>7.875</v>
      </c>
      <c r="AW76">
        <v>6.516</v>
      </c>
      <c r="AX76">
        <v>2.1920000000000002</v>
      </c>
      <c r="AY76">
        <v>0</v>
      </c>
      <c r="AZ76">
        <f t="shared" si="3"/>
        <v>71.509999999999991</v>
      </c>
      <c r="BA76">
        <f t="shared" si="4"/>
        <v>2878.2179830000005</v>
      </c>
      <c r="BD76">
        <v>25.2</v>
      </c>
      <c r="BE76">
        <v>7.44</v>
      </c>
      <c r="BF76">
        <v>0</v>
      </c>
      <c r="BG76">
        <v>3.88</v>
      </c>
      <c r="BH76">
        <v>4.3600000000000003</v>
      </c>
      <c r="BI76">
        <v>3.5</v>
      </c>
      <c r="BJ76">
        <v>1.6</v>
      </c>
      <c r="BK76">
        <v>3.17</v>
      </c>
      <c r="BL76">
        <v>2.06</v>
      </c>
      <c r="BM76">
        <v>1.61</v>
      </c>
      <c r="BN76">
        <v>0.49</v>
      </c>
      <c r="BO76">
        <v>11.26</v>
      </c>
      <c r="BP76">
        <v>0</v>
      </c>
      <c r="BQ76">
        <v>4.24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71.509999999999991</v>
      </c>
    </row>
    <row r="77" spans="1:75">
      <c r="A77" t="s">
        <v>119</v>
      </c>
      <c r="B77">
        <v>0</v>
      </c>
      <c r="C77">
        <v>31.5</v>
      </c>
      <c r="D77">
        <v>0</v>
      </c>
      <c r="E77">
        <v>0</v>
      </c>
      <c r="F77">
        <v>45.612000000000002</v>
      </c>
      <c r="G77">
        <v>11.403</v>
      </c>
      <c r="H77">
        <v>0</v>
      </c>
      <c r="I77">
        <v>66.855999999999995</v>
      </c>
      <c r="J77">
        <v>18.632000000000001</v>
      </c>
      <c r="K77">
        <v>215.533728</v>
      </c>
      <c r="L77">
        <v>653.15250000000003</v>
      </c>
      <c r="M77">
        <v>85</v>
      </c>
      <c r="N77">
        <v>118.125</v>
      </c>
      <c r="O77">
        <v>123.66562500000001</v>
      </c>
      <c r="P77">
        <v>138</v>
      </c>
      <c r="Q77">
        <v>21.823619999999998</v>
      </c>
      <c r="R77">
        <v>33.57</v>
      </c>
      <c r="S77">
        <v>26.390910000000002</v>
      </c>
      <c r="T77">
        <v>0</v>
      </c>
      <c r="U77">
        <v>418.77</v>
      </c>
      <c r="V77">
        <v>18.140333999999999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0</v>
      </c>
      <c r="AF77">
        <v>8.8740000000000006</v>
      </c>
      <c r="AG77">
        <v>39.515999999999998</v>
      </c>
      <c r="AH77">
        <v>152.27760000000001</v>
      </c>
      <c r="AI77">
        <v>15.276</v>
      </c>
      <c r="AJ77">
        <v>0</v>
      </c>
      <c r="AK77">
        <v>50.76</v>
      </c>
      <c r="AL77">
        <v>69.72</v>
      </c>
      <c r="AM77">
        <v>10.5307</v>
      </c>
      <c r="AN77">
        <v>0.66954999999999998</v>
      </c>
      <c r="AO77">
        <v>23.52</v>
      </c>
      <c r="AP77">
        <v>11.529</v>
      </c>
      <c r="AQ77">
        <v>34.020000000000003</v>
      </c>
      <c r="AR77">
        <v>31.897383000000001</v>
      </c>
      <c r="AS77">
        <v>0</v>
      </c>
      <c r="AT77">
        <v>11.700799999999999</v>
      </c>
      <c r="AU77">
        <v>0</v>
      </c>
      <c r="AV77">
        <v>9.9749999999999996</v>
      </c>
      <c r="AW77">
        <v>11.403</v>
      </c>
      <c r="AX77">
        <v>2.1920000000000002</v>
      </c>
      <c r="AY77">
        <v>0</v>
      </c>
      <c r="AZ77">
        <f t="shared" si="3"/>
        <v>71.569999999999993</v>
      </c>
      <c r="BA77">
        <f t="shared" si="4"/>
        <v>2882.9878829999993</v>
      </c>
      <c r="BD77">
        <v>25.2</v>
      </c>
      <c r="BE77">
        <v>7.44</v>
      </c>
      <c r="BF77">
        <v>0</v>
      </c>
      <c r="BG77">
        <v>3.88</v>
      </c>
      <c r="BH77">
        <v>4.3600000000000003</v>
      </c>
      <c r="BI77">
        <v>3.5</v>
      </c>
      <c r="BJ77">
        <v>1.6</v>
      </c>
      <c r="BK77">
        <v>3.23</v>
      </c>
      <c r="BL77">
        <v>2.06</v>
      </c>
      <c r="BM77">
        <v>1.61</v>
      </c>
      <c r="BN77">
        <v>0.49</v>
      </c>
      <c r="BO77">
        <v>11.26</v>
      </c>
      <c r="BP77">
        <v>0</v>
      </c>
      <c r="BQ77">
        <v>4.24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71.569999999999993</v>
      </c>
    </row>
    <row r="78" spans="1:75">
      <c r="A78" t="s">
        <v>120</v>
      </c>
      <c r="B78">
        <v>0</v>
      </c>
      <c r="C78">
        <v>29.925000000000001</v>
      </c>
      <c r="D78">
        <v>0</v>
      </c>
      <c r="E78">
        <v>0</v>
      </c>
      <c r="F78">
        <v>39.095999999999997</v>
      </c>
      <c r="G78">
        <v>11.403</v>
      </c>
      <c r="H78">
        <v>0</v>
      </c>
      <c r="I78">
        <v>66.855999999999995</v>
      </c>
      <c r="J78">
        <v>18.632000000000001</v>
      </c>
      <c r="K78">
        <v>215.533728</v>
      </c>
      <c r="L78">
        <v>653.15250000000003</v>
      </c>
      <c r="M78">
        <v>85</v>
      </c>
      <c r="N78">
        <v>118.125</v>
      </c>
      <c r="O78">
        <v>123.66562500000001</v>
      </c>
      <c r="P78">
        <v>138</v>
      </c>
      <c r="Q78">
        <v>21.823619999999998</v>
      </c>
      <c r="R78">
        <v>33.57</v>
      </c>
      <c r="S78">
        <v>26.390910000000002</v>
      </c>
      <c r="T78">
        <v>0</v>
      </c>
      <c r="U78">
        <v>418.77</v>
      </c>
      <c r="V78">
        <v>18.140333999999999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8.8740000000000006</v>
      </c>
      <c r="AG78">
        <v>39.515999999999998</v>
      </c>
      <c r="AH78">
        <v>152.27760000000001</v>
      </c>
      <c r="AI78">
        <v>17.821999999999999</v>
      </c>
      <c r="AJ78">
        <v>0</v>
      </c>
      <c r="AK78">
        <v>50.76</v>
      </c>
      <c r="AL78">
        <v>69.72</v>
      </c>
      <c r="AM78">
        <v>10.5307</v>
      </c>
      <c r="AN78">
        <v>0.66954999999999998</v>
      </c>
      <c r="AO78">
        <v>23.52</v>
      </c>
      <c r="AP78">
        <v>11.529</v>
      </c>
      <c r="AQ78">
        <v>34.020000000000003</v>
      </c>
      <c r="AR78">
        <v>31.897383000000001</v>
      </c>
      <c r="AS78">
        <v>0</v>
      </c>
      <c r="AT78">
        <v>11.700799999999999</v>
      </c>
      <c r="AU78">
        <v>0</v>
      </c>
      <c r="AV78">
        <v>11.55</v>
      </c>
      <c r="AW78">
        <v>11.403</v>
      </c>
      <c r="AX78">
        <v>2.1920000000000002</v>
      </c>
      <c r="AY78">
        <v>0</v>
      </c>
      <c r="AZ78">
        <f t="shared" si="3"/>
        <v>71.569999999999993</v>
      </c>
      <c r="BA78">
        <f t="shared" si="4"/>
        <v>2902.2506829999998</v>
      </c>
      <c r="BD78">
        <v>25.2</v>
      </c>
      <c r="BE78">
        <v>7.44</v>
      </c>
      <c r="BF78">
        <v>0</v>
      </c>
      <c r="BG78">
        <v>3.88</v>
      </c>
      <c r="BH78">
        <v>4.3600000000000003</v>
      </c>
      <c r="BI78">
        <v>3.5</v>
      </c>
      <c r="BJ78">
        <v>1.6</v>
      </c>
      <c r="BK78">
        <v>3.23</v>
      </c>
      <c r="BL78">
        <v>2.06</v>
      </c>
      <c r="BM78">
        <v>1.61</v>
      </c>
      <c r="BN78">
        <v>0.49</v>
      </c>
      <c r="BO78">
        <v>11.26</v>
      </c>
      <c r="BP78">
        <v>0</v>
      </c>
      <c r="BQ78">
        <v>4.24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71.569999999999993</v>
      </c>
    </row>
    <row r="79" spans="1:75">
      <c r="A79" t="s">
        <v>121</v>
      </c>
      <c r="B79">
        <v>0</v>
      </c>
      <c r="C79">
        <v>25.725000000000001</v>
      </c>
      <c r="D79">
        <v>0</v>
      </c>
      <c r="E79">
        <v>0</v>
      </c>
      <c r="F79">
        <v>43.44</v>
      </c>
      <c r="G79">
        <v>11.403</v>
      </c>
      <c r="H79">
        <v>0</v>
      </c>
      <c r="I79">
        <v>66.855999999999995</v>
      </c>
      <c r="J79">
        <v>18.632000000000001</v>
      </c>
      <c r="K79">
        <v>215.533728</v>
      </c>
      <c r="L79">
        <v>653.15250000000003</v>
      </c>
      <c r="M79">
        <v>85</v>
      </c>
      <c r="N79">
        <v>118.125</v>
      </c>
      <c r="O79">
        <v>123.66562500000001</v>
      </c>
      <c r="P79">
        <v>138</v>
      </c>
      <c r="Q79">
        <v>21.823619999999998</v>
      </c>
      <c r="R79">
        <v>33.57</v>
      </c>
      <c r="S79">
        <v>26.390910000000002</v>
      </c>
      <c r="T79">
        <v>0</v>
      </c>
      <c r="U79">
        <v>416.25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20.1144</v>
      </c>
      <c r="AG79">
        <v>39.515999999999998</v>
      </c>
      <c r="AH79">
        <v>154.5504</v>
      </c>
      <c r="AI79">
        <v>17.821999999999999</v>
      </c>
      <c r="AJ79">
        <v>0</v>
      </c>
      <c r="AK79">
        <v>50.76</v>
      </c>
      <c r="AL79">
        <v>79.364599999999996</v>
      </c>
      <c r="AM79">
        <v>13.863200000000001</v>
      </c>
      <c r="AN79">
        <v>0.66954999999999998</v>
      </c>
      <c r="AO79">
        <v>23.52</v>
      </c>
      <c r="AP79">
        <v>9.9917999999999996</v>
      </c>
      <c r="AQ79">
        <v>34.020000000000003</v>
      </c>
      <c r="AR79">
        <v>31.897383000000001</v>
      </c>
      <c r="AS79">
        <v>0</v>
      </c>
      <c r="AT79">
        <v>11.700799999999999</v>
      </c>
      <c r="AU79">
        <v>0</v>
      </c>
      <c r="AV79">
        <v>15.75</v>
      </c>
      <c r="AW79">
        <v>11.403</v>
      </c>
      <c r="AX79">
        <v>2.1920000000000002</v>
      </c>
      <c r="AY79">
        <v>0</v>
      </c>
      <c r="AZ79">
        <f t="shared" si="3"/>
        <v>71.399999999999991</v>
      </c>
      <c r="BA79">
        <f t="shared" si="4"/>
        <v>2971.6494309999998</v>
      </c>
      <c r="BD79">
        <v>25.2</v>
      </c>
      <c r="BE79">
        <v>7.44</v>
      </c>
      <c r="BF79">
        <v>0</v>
      </c>
      <c r="BG79">
        <v>3.88</v>
      </c>
      <c r="BH79">
        <v>4.3600000000000003</v>
      </c>
      <c r="BI79">
        <v>3.5</v>
      </c>
      <c r="BJ79">
        <v>1.6</v>
      </c>
      <c r="BK79">
        <v>3.23</v>
      </c>
      <c r="BL79">
        <v>1.89</v>
      </c>
      <c r="BM79">
        <v>1.61</v>
      </c>
      <c r="BN79">
        <v>0.49</v>
      </c>
      <c r="BO79">
        <v>11.26</v>
      </c>
      <c r="BP79">
        <v>0</v>
      </c>
      <c r="BQ79">
        <v>4.24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71.399999999999991</v>
      </c>
    </row>
    <row r="80" spans="1:75">
      <c r="A80" t="s">
        <v>122</v>
      </c>
      <c r="B80">
        <v>0</v>
      </c>
      <c r="C80">
        <v>25.725000000000001</v>
      </c>
      <c r="D80">
        <v>0</v>
      </c>
      <c r="E80">
        <v>0</v>
      </c>
      <c r="F80">
        <v>41.268000000000001</v>
      </c>
      <c r="G80">
        <v>11.403</v>
      </c>
      <c r="H80">
        <v>0</v>
      </c>
      <c r="I80">
        <v>66.855999999999995</v>
      </c>
      <c r="J80">
        <v>18.632000000000001</v>
      </c>
      <c r="K80">
        <v>215.533728</v>
      </c>
      <c r="L80">
        <v>653.15250000000003</v>
      </c>
      <c r="M80">
        <v>85</v>
      </c>
      <c r="N80">
        <v>118.125</v>
      </c>
      <c r="O80">
        <v>123.66562500000001</v>
      </c>
      <c r="P80">
        <v>138</v>
      </c>
      <c r="Q80">
        <v>21.823619999999998</v>
      </c>
      <c r="R80">
        <v>33.57</v>
      </c>
      <c r="S80">
        <v>26.390910000000002</v>
      </c>
      <c r="T80">
        <v>0</v>
      </c>
      <c r="U80">
        <v>416.25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20.1144</v>
      </c>
      <c r="AG80">
        <v>39.515999999999998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15.7294</v>
      </c>
      <c r="AN80">
        <v>0.66954999999999998</v>
      </c>
      <c r="AO80">
        <v>23.52</v>
      </c>
      <c r="AP80">
        <v>9.9917999999999996</v>
      </c>
      <c r="AQ80">
        <v>34.020000000000003</v>
      </c>
      <c r="AR80">
        <v>31.897383000000001</v>
      </c>
      <c r="AS80">
        <v>0</v>
      </c>
      <c r="AT80">
        <v>11.700799999999999</v>
      </c>
      <c r="AU80">
        <v>0</v>
      </c>
      <c r="AV80">
        <v>15.75</v>
      </c>
      <c r="AW80">
        <v>13.032</v>
      </c>
      <c r="AX80">
        <v>2.1920000000000002</v>
      </c>
      <c r="AY80">
        <v>0</v>
      </c>
      <c r="AZ80">
        <f t="shared" si="3"/>
        <v>71.399999999999991</v>
      </c>
      <c r="BA80">
        <f t="shared" si="4"/>
        <v>3004.7976309999999</v>
      </c>
      <c r="BD80">
        <v>25.2</v>
      </c>
      <c r="BE80">
        <v>7.44</v>
      </c>
      <c r="BF80">
        <v>0</v>
      </c>
      <c r="BG80">
        <v>3.88</v>
      </c>
      <c r="BH80">
        <v>4.3600000000000003</v>
      </c>
      <c r="BI80">
        <v>3.5</v>
      </c>
      <c r="BJ80">
        <v>1.6</v>
      </c>
      <c r="BK80">
        <v>3.23</v>
      </c>
      <c r="BL80">
        <v>1.89</v>
      </c>
      <c r="BM80">
        <v>1.61</v>
      </c>
      <c r="BN80">
        <v>0.49</v>
      </c>
      <c r="BO80">
        <v>11.26</v>
      </c>
      <c r="BP80">
        <v>0</v>
      </c>
      <c r="BQ80">
        <v>4.24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71.399999999999991</v>
      </c>
    </row>
    <row r="81" spans="1:75">
      <c r="A81" t="s">
        <v>123</v>
      </c>
      <c r="B81">
        <v>0</v>
      </c>
      <c r="C81">
        <v>25.725000000000001</v>
      </c>
      <c r="D81">
        <v>0</v>
      </c>
      <c r="E81">
        <v>0</v>
      </c>
      <c r="F81">
        <v>41.268000000000001</v>
      </c>
      <c r="G81">
        <v>14.118</v>
      </c>
      <c r="H81">
        <v>0</v>
      </c>
      <c r="I81">
        <v>66.855999999999995</v>
      </c>
      <c r="J81">
        <v>18.632000000000001</v>
      </c>
      <c r="K81">
        <v>215.533728</v>
      </c>
      <c r="L81">
        <v>653.15250000000003</v>
      </c>
      <c r="M81">
        <v>85</v>
      </c>
      <c r="N81">
        <v>118.125</v>
      </c>
      <c r="O81">
        <v>123.66562500000001</v>
      </c>
      <c r="P81">
        <v>138</v>
      </c>
      <c r="Q81">
        <v>21.823619999999998</v>
      </c>
      <c r="R81">
        <v>33.57</v>
      </c>
      <c r="S81">
        <v>26.390910000000002</v>
      </c>
      <c r="T81">
        <v>0</v>
      </c>
      <c r="U81">
        <v>416.25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20.1144</v>
      </c>
      <c r="AG81">
        <v>39.515999999999998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15.7294</v>
      </c>
      <c r="AN81">
        <v>0.66954999999999998</v>
      </c>
      <c r="AO81">
        <v>23.52</v>
      </c>
      <c r="AP81">
        <v>9.9917999999999996</v>
      </c>
      <c r="AQ81">
        <v>34.020000000000003</v>
      </c>
      <c r="AR81">
        <v>31.897383000000001</v>
      </c>
      <c r="AS81">
        <v>0</v>
      </c>
      <c r="AT81">
        <v>11.700799999999999</v>
      </c>
      <c r="AU81">
        <v>0</v>
      </c>
      <c r="AV81">
        <v>15.75</v>
      </c>
      <c r="AW81">
        <v>13.032</v>
      </c>
      <c r="AX81">
        <v>2.1920000000000002</v>
      </c>
      <c r="AY81">
        <v>0</v>
      </c>
      <c r="AZ81">
        <f t="shared" si="3"/>
        <v>72.159999999999982</v>
      </c>
      <c r="BA81">
        <f t="shared" si="4"/>
        <v>3008.2726309999998</v>
      </c>
      <c r="BD81">
        <v>25.2</v>
      </c>
      <c r="BE81">
        <v>7.44</v>
      </c>
      <c r="BF81">
        <v>0</v>
      </c>
      <c r="BG81">
        <v>3.88</v>
      </c>
      <c r="BH81">
        <v>4.3600000000000003</v>
      </c>
      <c r="BI81">
        <v>4.26</v>
      </c>
      <c r="BJ81">
        <v>1.6</v>
      </c>
      <c r="BK81">
        <v>3.23</v>
      </c>
      <c r="BL81">
        <v>1.89</v>
      </c>
      <c r="BM81">
        <v>1.61</v>
      </c>
      <c r="BN81">
        <v>0.49</v>
      </c>
      <c r="BO81">
        <v>11.26</v>
      </c>
      <c r="BP81">
        <v>0</v>
      </c>
      <c r="BQ81">
        <v>4.24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72.159999999999982</v>
      </c>
    </row>
    <row r="82" spans="1:75">
      <c r="A82" t="s">
        <v>124</v>
      </c>
      <c r="B82">
        <v>0</v>
      </c>
      <c r="C82">
        <v>25.725000000000001</v>
      </c>
      <c r="D82">
        <v>0</v>
      </c>
      <c r="E82">
        <v>0</v>
      </c>
      <c r="F82">
        <v>35.295000000000002</v>
      </c>
      <c r="G82">
        <v>20.634</v>
      </c>
      <c r="H82">
        <v>0</v>
      </c>
      <c r="I82">
        <v>66.855999999999995</v>
      </c>
      <c r="J82">
        <v>18.632000000000001</v>
      </c>
      <c r="K82">
        <v>215.533728</v>
      </c>
      <c r="L82">
        <v>653.15250000000003</v>
      </c>
      <c r="M82">
        <v>85</v>
      </c>
      <c r="N82">
        <v>118.125</v>
      </c>
      <c r="O82">
        <v>123.66562500000001</v>
      </c>
      <c r="P82">
        <v>138</v>
      </c>
      <c r="Q82">
        <v>21.823619999999998</v>
      </c>
      <c r="R82">
        <v>33.57</v>
      </c>
      <c r="S82">
        <v>26.390910000000002</v>
      </c>
      <c r="T82">
        <v>0</v>
      </c>
      <c r="U82">
        <v>416.25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20.1144</v>
      </c>
      <c r="AG82">
        <v>39.515999999999998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15.7294</v>
      </c>
      <c r="AN82">
        <v>0.66954999999999998</v>
      </c>
      <c r="AO82">
        <v>23.52</v>
      </c>
      <c r="AP82">
        <v>9.9917999999999996</v>
      </c>
      <c r="AQ82">
        <v>34.020000000000003</v>
      </c>
      <c r="AR82">
        <v>31.897383000000001</v>
      </c>
      <c r="AS82">
        <v>0</v>
      </c>
      <c r="AT82">
        <v>11.700799999999999</v>
      </c>
      <c r="AU82">
        <v>0</v>
      </c>
      <c r="AV82">
        <v>15.75</v>
      </c>
      <c r="AW82">
        <v>13.032</v>
      </c>
      <c r="AX82">
        <v>2.1920000000000002</v>
      </c>
      <c r="AY82">
        <v>0</v>
      </c>
      <c r="AZ82">
        <f t="shared" si="3"/>
        <v>72.589999999999989</v>
      </c>
      <c r="BA82">
        <f t="shared" si="4"/>
        <v>3009.2456310000002</v>
      </c>
      <c r="BD82">
        <v>25.2</v>
      </c>
      <c r="BE82">
        <v>7.44</v>
      </c>
      <c r="BF82">
        <v>0</v>
      </c>
      <c r="BG82">
        <v>3.88</v>
      </c>
      <c r="BH82">
        <v>4.3600000000000003</v>
      </c>
      <c r="BI82">
        <v>4.6900000000000004</v>
      </c>
      <c r="BJ82">
        <v>1.6</v>
      </c>
      <c r="BK82">
        <v>3.23</v>
      </c>
      <c r="BL82">
        <v>1.89</v>
      </c>
      <c r="BM82">
        <v>1.61</v>
      </c>
      <c r="BN82">
        <v>0.49</v>
      </c>
      <c r="BO82">
        <v>11.26</v>
      </c>
      <c r="BP82">
        <v>0</v>
      </c>
      <c r="BQ82">
        <v>4.24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72.589999999999989</v>
      </c>
    </row>
    <row r="83" spans="1:75">
      <c r="A83" t="s">
        <v>125</v>
      </c>
      <c r="B83">
        <v>0</v>
      </c>
      <c r="C83">
        <v>25.725000000000001</v>
      </c>
      <c r="D83">
        <v>0</v>
      </c>
      <c r="E83">
        <v>0</v>
      </c>
      <c r="F83">
        <v>35.295000000000002</v>
      </c>
      <c r="G83">
        <v>22.263000000000002</v>
      </c>
      <c r="H83">
        <v>0</v>
      </c>
      <c r="I83">
        <v>66.855999999999995</v>
      </c>
      <c r="J83">
        <v>18.632000000000001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21.823619999999998</v>
      </c>
      <c r="R83">
        <v>33.57</v>
      </c>
      <c r="S83">
        <v>26.390910000000002</v>
      </c>
      <c r="T83">
        <v>0</v>
      </c>
      <c r="U83">
        <v>416.25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20.1144</v>
      </c>
      <c r="AG83">
        <v>39.515999999999998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15.7294</v>
      </c>
      <c r="AN83">
        <v>0.66954999999999998</v>
      </c>
      <c r="AO83">
        <v>23.52</v>
      </c>
      <c r="AP83">
        <v>9.9917999999999996</v>
      </c>
      <c r="AQ83">
        <v>34.020000000000003</v>
      </c>
      <c r="AR83">
        <v>31.897383000000001</v>
      </c>
      <c r="AS83">
        <v>0</v>
      </c>
      <c r="AT83">
        <v>11.700799999999999</v>
      </c>
      <c r="AU83">
        <v>0</v>
      </c>
      <c r="AV83">
        <v>15.75</v>
      </c>
      <c r="AW83">
        <v>13.032</v>
      </c>
      <c r="AX83">
        <v>2.1920000000000002</v>
      </c>
      <c r="AY83">
        <v>0</v>
      </c>
      <c r="AZ83">
        <f t="shared" si="3"/>
        <v>72.589999999999989</v>
      </c>
      <c r="BA83">
        <f t="shared" si="4"/>
        <v>3017.8746310000001</v>
      </c>
      <c r="BD83">
        <v>25.2</v>
      </c>
      <c r="BE83">
        <v>7.44</v>
      </c>
      <c r="BF83">
        <v>0</v>
      </c>
      <c r="BG83">
        <v>3.88</v>
      </c>
      <c r="BH83">
        <v>4.3600000000000003</v>
      </c>
      <c r="BI83">
        <v>4.6900000000000004</v>
      </c>
      <c r="BJ83">
        <v>1.6</v>
      </c>
      <c r="BK83">
        <v>3.23</v>
      </c>
      <c r="BL83">
        <v>1.89</v>
      </c>
      <c r="BM83">
        <v>1.61</v>
      </c>
      <c r="BN83">
        <v>0.49</v>
      </c>
      <c r="BO83">
        <v>11.26</v>
      </c>
      <c r="BP83">
        <v>0</v>
      </c>
      <c r="BQ83">
        <v>4.24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72.589999999999989</v>
      </c>
    </row>
    <row r="84" spans="1:75">
      <c r="A84" t="s">
        <v>126</v>
      </c>
      <c r="B84">
        <v>0</v>
      </c>
      <c r="C84">
        <v>25.725000000000001</v>
      </c>
      <c r="D84">
        <v>0</v>
      </c>
      <c r="E84">
        <v>0</v>
      </c>
      <c r="F84">
        <v>35.295000000000002</v>
      </c>
      <c r="G84">
        <v>22.263000000000002</v>
      </c>
      <c r="H84">
        <v>0</v>
      </c>
      <c r="I84">
        <v>66.855999999999995</v>
      </c>
      <c r="J84">
        <v>18.632000000000001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21.823619999999998</v>
      </c>
      <c r="R84">
        <v>33.57</v>
      </c>
      <c r="S84">
        <v>26.390910000000002</v>
      </c>
      <c r="T84">
        <v>0</v>
      </c>
      <c r="U84">
        <v>416.25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20.1144</v>
      </c>
      <c r="AG84">
        <v>39.515999999999998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15.7294</v>
      </c>
      <c r="AN84">
        <v>0.66954999999999998</v>
      </c>
      <c r="AO84">
        <v>23.52</v>
      </c>
      <c r="AP84">
        <v>9.9917999999999996</v>
      </c>
      <c r="AQ84">
        <v>34.020000000000003</v>
      </c>
      <c r="AR84">
        <v>31.897383000000001</v>
      </c>
      <c r="AS84">
        <v>0</v>
      </c>
      <c r="AT84">
        <v>11.700799999999999</v>
      </c>
      <c r="AU84">
        <v>0</v>
      </c>
      <c r="AV84">
        <v>15.75</v>
      </c>
      <c r="AW84">
        <v>16.29</v>
      </c>
      <c r="AX84">
        <v>2.1920000000000002</v>
      </c>
      <c r="AY84">
        <v>0</v>
      </c>
      <c r="AZ84">
        <f t="shared" si="3"/>
        <v>72.589999999999989</v>
      </c>
      <c r="BA84">
        <f t="shared" si="4"/>
        <v>3021.1326309999999</v>
      </c>
      <c r="BD84">
        <v>25.2</v>
      </c>
      <c r="BE84">
        <v>7.44</v>
      </c>
      <c r="BF84">
        <v>0</v>
      </c>
      <c r="BG84">
        <v>3.88</v>
      </c>
      <c r="BH84">
        <v>4.3600000000000003</v>
      </c>
      <c r="BI84">
        <v>4.6900000000000004</v>
      </c>
      <c r="BJ84">
        <v>1.6</v>
      </c>
      <c r="BK84">
        <v>3.23</v>
      </c>
      <c r="BL84">
        <v>1.89</v>
      </c>
      <c r="BM84">
        <v>1.61</v>
      </c>
      <c r="BN84">
        <v>0.49</v>
      </c>
      <c r="BO84">
        <v>11.26</v>
      </c>
      <c r="BP84">
        <v>0</v>
      </c>
      <c r="BQ84">
        <v>4.24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72.589999999999989</v>
      </c>
    </row>
    <row r="85" spans="1:75">
      <c r="A85" t="s">
        <v>127</v>
      </c>
      <c r="B85">
        <v>0</v>
      </c>
      <c r="C85">
        <v>25.725000000000001</v>
      </c>
      <c r="D85">
        <v>15.75</v>
      </c>
      <c r="E85">
        <v>0</v>
      </c>
      <c r="F85">
        <v>21.72</v>
      </c>
      <c r="G85">
        <v>22.263000000000002</v>
      </c>
      <c r="H85">
        <v>0</v>
      </c>
      <c r="I85">
        <v>66.855999999999995</v>
      </c>
      <c r="J85">
        <v>18.632000000000001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21.823619999999998</v>
      </c>
      <c r="R85">
        <v>33.57</v>
      </c>
      <c r="S85">
        <v>26.390910000000002</v>
      </c>
      <c r="T85">
        <v>0</v>
      </c>
      <c r="U85">
        <v>416.25</v>
      </c>
      <c r="V85">
        <v>19.46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20.1144</v>
      </c>
      <c r="AG85">
        <v>39.515999999999998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15.7294</v>
      </c>
      <c r="AN85">
        <v>0.66954999999999998</v>
      </c>
      <c r="AO85">
        <v>23.52</v>
      </c>
      <c r="AP85">
        <v>9.9917999999999996</v>
      </c>
      <c r="AQ85">
        <v>34.020000000000003</v>
      </c>
      <c r="AR85">
        <v>31.897383000000001</v>
      </c>
      <c r="AS85">
        <v>0</v>
      </c>
      <c r="AT85">
        <v>11.700799999999999</v>
      </c>
      <c r="AU85">
        <v>0</v>
      </c>
      <c r="AV85">
        <v>0</v>
      </c>
      <c r="AW85">
        <v>22.263000000000002</v>
      </c>
      <c r="AX85">
        <v>2.1920000000000002</v>
      </c>
      <c r="AY85">
        <v>0</v>
      </c>
      <c r="AZ85">
        <f t="shared" si="3"/>
        <v>72.589999999999989</v>
      </c>
      <c r="BA85">
        <f t="shared" si="4"/>
        <v>3014.850297</v>
      </c>
      <c r="BD85">
        <v>25.2</v>
      </c>
      <c r="BE85">
        <v>7.44</v>
      </c>
      <c r="BF85">
        <v>0</v>
      </c>
      <c r="BG85">
        <v>3.88</v>
      </c>
      <c r="BH85">
        <v>4.3600000000000003</v>
      </c>
      <c r="BI85">
        <v>4.6900000000000004</v>
      </c>
      <c r="BJ85">
        <v>1.6</v>
      </c>
      <c r="BK85">
        <v>3.23</v>
      </c>
      <c r="BL85">
        <v>1.89</v>
      </c>
      <c r="BM85">
        <v>1.61</v>
      </c>
      <c r="BN85">
        <v>0.49</v>
      </c>
      <c r="BO85">
        <v>11.26</v>
      </c>
      <c r="BP85">
        <v>0</v>
      </c>
      <c r="BQ85">
        <v>4.24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72.589999999999989</v>
      </c>
    </row>
    <row r="86" spans="1:75">
      <c r="A86" t="s">
        <v>128</v>
      </c>
      <c r="B86">
        <v>0</v>
      </c>
      <c r="C86">
        <v>25.725000000000001</v>
      </c>
      <c r="D86">
        <v>15.75</v>
      </c>
      <c r="E86">
        <v>0</v>
      </c>
      <c r="F86">
        <v>21.72</v>
      </c>
      <c r="G86">
        <v>22.263000000000002</v>
      </c>
      <c r="H86">
        <v>0</v>
      </c>
      <c r="I86">
        <v>60.28</v>
      </c>
      <c r="J86">
        <v>18.632000000000001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21.823619999999998</v>
      </c>
      <c r="R86">
        <v>33.57</v>
      </c>
      <c r="S86">
        <v>26.390910000000002</v>
      </c>
      <c r="T86">
        <v>0</v>
      </c>
      <c r="U86">
        <v>416.25</v>
      </c>
      <c r="V86">
        <v>20.015999999999998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20.1144</v>
      </c>
      <c r="AG86">
        <v>39.515999999999998</v>
      </c>
      <c r="AH86">
        <v>154.5504</v>
      </c>
      <c r="AI86">
        <v>45.828000000000003</v>
      </c>
      <c r="AJ86">
        <v>0</v>
      </c>
      <c r="AK86">
        <v>50.76</v>
      </c>
      <c r="AL86">
        <v>79.364599999999996</v>
      </c>
      <c r="AM86">
        <v>10.5307</v>
      </c>
      <c r="AN86">
        <v>0.66954999999999998</v>
      </c>
      <c r="AO86">
        <v>23.52</v>
      </c>
      <c r="AP86">
        <v>9.9917999999999996</v>
      </c>
      <c r="AQ86">
        <v>34.020000000000003</v>
      </c>
      <c r="AR86">
        <v>31.897383000000001</v>
      </c>
      <c r="AS86">
        <v>0</v>
      </c>
      <c r="AT86">
        <v>11.700799999999999</v>
      </c>
      <c r="AU86">
        <v>0</v>
      </c>
      <c r="AV86">
        <v>0</v>
      </c>
      <c r="AW86">
        <v>22.263000000000002</v>
      </c>
      <c r="AX86">
        <v>2.1920000000000002</v>
      </c>
      <c r="AY86">
        <v>0</v>
      </c>
      <c r="AZ86">
        <f t="shared" si="3"/>
        <v>72.589999999999989</v>
      </c>
      <c r="BA86">
        <f t="shared" si="4"/>
        <v>2999.8125969999996</v>
      </c>
      <c r="BD86">
        <v>25.2</v>
      </c>
      <c r="BE86">
        <v>7.44</v>
      </c>
      <c r="BF86">
        <v>0</v>
      </c>
      <c r="BG86">
        <v>3.88</v>
      </c>
      <c r="BH86">
        <v>4.3600000000000003</v>
      </c>
      <c r="BI86">
        <v>4.6900000000000004</v>
      </c>
      <c r="BJ86">
        <v>1.6</v>
      </c>
      <c r="BK86">
        <v>3.23</v>
      </c>
      <c r="BL86">
        <v>1.89</v>
      </c>
      <c r="BM86">
        <v>1.61</v>
      </c>
      <c r="BN86">
        <v>0.49</v>
      </c>
      <c r="BO86">
        <v>11.26</v>
      </c>
      <c r="BP86">
        <v>0</v>
      </c>
      <c r="BQ86">
        <v>4.24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72.589999999999989</v>
      </c>
    </row>
    <row r="87" spans="1:75">
      <c r="A87" t="s">
        <v>129</v>
      </c>
      <c r="B87">
        <v>0</v>
      </c>
      <c r="C87">
        <v>25.725000000000001</v>
      </c>
      <c r="D87">
        <v>15.75</v>
      </c>
      <c r="E87">
        <v>0</v>
      </c>
      <c r="F87">
        <v>21.72</v>
      </c>
      <c r="G87">
        <v>26.064</v>
      </c>
      <c r="H87">
        <v>0</v>
      </c>
      <c r="I87">
        <v>60.28</v>
      </c>
      <c r="J87">
        <v>18.632000000000001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21.823619999999998</v>
      </c>
      <c r="R87">
        <v>33.57</v>
      </c>
      <c r="S87">
        <v>26.390910000000002</v>
      </c>
      <c r="T87">
        <v>0</v>
      </c>
      <c r="U87">
        <v>416.25</v>
      </c>
      <c r="V87">
        <v>20.710999999999999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39.515999999999998</v>
      </c>
      <c r="AH87">
        <v>152.27760000000001</v>
      </c>
      <c r="AI87">
        <v>45.828000000000003</v>
      </c>
      <c r="AJ87">
        <v>0</v>
      </c>
      <c r="AK87">
        <v>50.76</v>
      </c>
      <c r="AL87">
        <v>79.364599999999996</v>
      </c>
      <c r="AM87">
        <v>10.5307</v>
      </c>
      <c r="AN87">
        <v>0.66954999999999998</v>
      </c>
      <c r="AO87">
        <v>23.52</v>
      </c>
      <c r="AP87">
        <v>9.9917999999999996</v>
      </c>
      <c r="AQ87">
        <v>34.020000000000003</v>
      </c>
      <c r="AR87">
        <v>31.897383000000001</v>
      </c>
      <c r="AS87">
        <v>0</v>
      </c>
      <c r="AT87">
        <v>11.700799999999999</v>
      </c>
      <c r="AU87">
        <v>0</v>
      </c>
      <c r="AV87">
        <v>0</v>
      </c>
      <c r="AW87">
        <v>17.376000000000001</v>
      </c>
      <c r="AX87">
        <v>2.1920000000000002</v>
      </c>
      <c r="AY87">
        <v>0</v>
      </c>
      <c r="AZ87">
        <f t="shared" si="3"/>
        <v>72.649999999999991</v>
      </c>
      <c r="BA87">
        <f t="shared" si="4"/>
        <v>2979.8783050000002</v>
      </c>
      <c r="BD87">
        <v>25.2</v>
      </c>
      <c r="BE87">
        <v>7.44</v>
      </c>
      <c r="BF87">
        <v>0</v>
      </c>
      <c r="BG87">
        <v>3.88</v>
      </c>
      <c r="BH87">
        <v>4.3600000000000003</v>
      </c>
      <c r="BI87">
        <v>4.6900000000000004</v>
      </c>
      <c r="BJ87">
        <v>1.6</v>
      </c>
      <c r="BK87">
        <v>3.29</v>
      </c>
      <c r="BL87">
        <v>1.89</v>
      </c>
      <c r="BM87">
        <v>1.61</v>
      </c>
      <c r="BN87">
        <v>0.49</v>
      </c>
      <c r="BO87">
        <v>11.26</v>
      </c>
      <c r="BP87">
        <v>0</v>
      </c>
      <c r="BQ87">
        <v>4.24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72.649999999999991</v>
      </c>
    </row>
    <row r="88" spans="1:75">
      <c r="A88" t="s">
        <v>130</v>
      </c>
      <c r="B88">
        <v>0</v>
      </c>
      <c r="C88">
        <v>25.725000000000001</v>
      </c>
      <c r="D88">
        <v>15.75</v>
      </c>
      <c r="E88">
        <v>0</v>
      </c>
      <c r="F88">
        <v>21.72</v>
      </c>
      <c r="G88">
        <v>26.064</v>
      </c>
      <c r="H88">
        <v>0</v>
      </c>
      <c r="I88">
        <v>60.28</v>
      </c>
      <c r="J88">
        <v>18.632000000000001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21.823619999999998</v>
      </c>
      <c r="R88">
        <v>33.57</v>
      </c>
      <c r="S88">
        <v>26.390910000000002</v>
      </c>
      <c r="T88">
        <v>0</v>
      </c>
      <c r="U88">
        <v>416.25</v>
      </c>
      <c r="V88">
        <v>20.710999999999999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39.515999999999998</v>
      </c>
      <c r="AH88">
        <v>152.27760000000001</v>
      </c>
      <c r="AI88">
        <v>45.828000000000003</v>
      </c>
      <c r="AJ88">
        <v>0</v>
      </c>
      <c r="AK88">
        <v>50.76</v>
      </c>
      <c r="AL88">
        <v>79.364599999999996</v>
      </c>
      <c r="AM88">
        <v>10.5307</v>
      </c>
      <c r="AN88">
        <v>0.66954999999999998</v>
      </c>
      <c r="AO88">
        <v>23.52</v>
      </c>
      <c r="AP88">
        <v>9.9917999999999996</v>
      </c>
      <c r="AQ88">
        <v>34.020000000000003</v>
      </c>
      <c r="AR88">
        <v>31.897383000000001</v>
      </c>
      <c r="AS88">
        <v>0</v>
      </c>
      <c r="AT88">
        <v>11.700799999999999</v>
      </c>
      <c r="AU88">
        <v>0</v>
      </c>
      <c r="AV88">
        <v>0</v>
      </c>
      <c r="AW88">
        <v>17.376000000000001</v>
      </c>
      <c r="AX88">
        <v>2.1920000000000002</v>
      </c>
      <c r="AY88">
        <v>0</v>
      </c>
      <c r="AZ88">
        <f t="shared" si="3"/>
        <v>72.649999999999991</v>
      </c>
      <c r="BA88">
        <f t="shared" si="4"/>
        <v>2979.8783050000002</v>
      </c>
      <c r="BD88">
        <v>25.2</v>
      </c>
      <c r="BE88">
        <v>7.44</v>
      </c>
      <c r="BF88">
        <v>0</v>
      </c>
      <c r="BG88">
        <v>3.88</v>
      </c>
      <c r="BH88">
        <v>4.3600000000000003</v>
      </c>
      <c r="BI88">
        <v>4.6900000000000004</v>
      </c>
      <c r="BJ88">
        <v>1.6</v>
      </c>
      <c r="BK88">
        <v>3.29</v>
      </c>
      <c r="BL88">
        <v>1.89</v>
      </c>
      <c r="BM88">
        <v>1.61</v>
      </c>
      <c r="BN88">
        <v>0.49</v>
      </c>
      <c r="BO88">
        <v>11.26</v>
      </c>
      <c r="BP88">
        <v>0</v>
      </c>
      <c r="BQ88">
        <v>4.24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72.649999999999991</v>
      </c>
    </row>
    <row r="89" spans="1:75">
      <c r="A89" t="s">
        <v>131</v>
      </c>
      <c r="B89">
        <v>0</v>
      </c>
      <c r="C89">
        <v>25.725000000000001</v>
      </c>
      <c r="D89">
        <v>15.75</v>
      </c>
      <c r="E89">
        <v>0</v>
      </c>
      <c r="F89">
        <v>21.72</v>
      </c>
      <c r="G89">
        <v>26.064</v>
      </c>
      <c r="H89">
        <v>0</v>
      </c>
      <c r="I89">
        <v>60.28</v>
      </c>
      <c r="J89">
        <v>18.632000000000001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138</v>
      </c>
      <c r="Q89">
        <v>21.823619999999998</v>
      </c>
      <c r="R89">
        <v>33.57</v>
      </c>
      <c r="S89">
        <v>26.390910000000002</v>
      </c>
      <c r="T89">
        <v>0</v>
      </c>
      <c r="U89">
        <v>416.25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39.515999999999998</v>
      </c>
      <c r="AH89">
        <v>152.27760000000001</v>
      </c>
      <c r="AI89">
        <v>45.828000000000003</v>
      </c>
      <c r="AJ89">
        <v>0</v>
      </c>
      <c r="AK89">
        <v>50.76</v>
      </c>
      <c r="AL89">
        <v>79.364599999999996</v>
      </c>
      <c r="AM89">
        <v>10.5307</v>
      </c>
      <c r="AN89">
        <v>0.66954999999999998</v>
      </c>
      <c r="AO89">
        <v>21.462</v>
      </c>
      <c r="AP89">
        <v>9.9917999999999996</v>
      </c>
      <c r="AQ89">
        <v>34.020000000000003</v>
      </c>
      <c r="AR89">
        <v>31.897383000000001</v>
      </c>
      <c r="AS89">
        <v>0</v>
      </c>
      <c r="AT89">
        <v>11.700799999999999</v>
      </c>
      <c r="AU89">
        <v>0</v>
      </c>
      <c r="AV89">
        <v>0</v>
      </c>
      <c r="AW89">
        <v>17.376000000000001</v>
      </c>
      <c r="AX89">
        <v>2.1920000000000002</v>
      </c>
      <c r="AY89">
        <v>0</v>
      </c>
      <c r="AZ89">
        <f t="shared" si="3"/>
        <v>71.109999999999985</v>
      </c>
      <c r="BA89">
        <f t="shared" si="4"/>
        <v>2976.3011550000001</v>
      </c>
      <c r="BD89">
        <v>25.2</v>
      </c>
      <c r="BE89">
        <v>7.44</v>
      </c>
      <c r="BF89">
        <v>0</v>
      </c>
      <c r="BG89">
        <v>3.88</v>
      </c>
      <c r="BH89">
        <v>4.3600000000000003</v>
      </c>
      <c r="BI89">
        <v>4.6900000000000004</v>
      </c>
      <c r="BJ89">
        <v>1.6</v>
      </c>
      <c r="BK89">
        <v>3.29</v>
      </c>
      <c r="BL89">
        <v>1.89</v>
      </c>
      <c r="BM89">
        <v>1.61</v>
      </c>
      <c r="BN89">
        <v>0.49</v>
      </c>
      <c r="BO89">
        <v>9.7200000000000006</v>
      </c>
      <c r="BP89">
        <v>0</v>
      </c>
      <c r="BQ89">
        <v>4.24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71.109999999999985</v>
      </c>
    </row>
    <row r="90" spans="1:75">
      <c r="A90" t="s">
        <v>132</v>
      </c>
      <c r="B90">
        <v>0</v>
      </c>
      <c r="C90">
        <v>25.725000000000001</v>
      </c>
      <c r="D90">
        <v>15.75</v>
      </c>
      <c r="E90">
        <v>0</v>
      </c>
      <c r="F90">
        <v>21.72</v>
      </c>
      <c r="G90">
        <v>26.064</v>
      </c>
      <c r="H90">
        <v>0</v>
      </c>
      <c r="I90">
        <v>60.28</v>
      </c>
      <c r="J90">
        <v>18.632000000000001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138</v>
      </c>
      <c r="Q90">
        <v>21.823619999999998</v>
      </c>
      <c r="R90">
        <v>33.57</v>
      </c>
      <c r="S90">
        <v>26.390910000000002</v>
      </c>
      <c r="T90">
        <v>0</v>
      </c>
      <c r="U90">
        <v>416.25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39.515999999999998</v>
      </c>
      <c r="AH90">
        <v>152.27760000000001</v>
      </c>
      <c r="AI90">
        <v>45.828000000000003</v>
      </c>
      <c r="AJ90">
        <v>0</v>
      </c>
      <c r="AK90">
        <v>50.76</v>
      </c>
      <c r="AL90">
        <v>79.364599999999996</v>
      </c>
      <c r="AM90">
        <v>10.5307</v>
      </c>
      <c r="AN90">
        <v>0.66954999999999998</v>
      </c>
      <c r="AO90">
        <v>21.462</v>
      </c>
      <c r="AP90">
        <v>9.9917999999999996</v>
      </c>
      <c r="AQ90">
        <v>34.020000000000003</v>
      </c>
      <c r="AR90">
        <v>31.897383000000001</v>
      </c>
      <c r="AS90">
        <v>0</v>
      </c>
      <c r="AT90">
        <v>11.700799999999999</v>
      </c>
      <c r="AU90">
        <v>0</v>
      </c>
      <c r="AV90">
        <v>0</v>
      </c>
      <c r="AW90">
        <v>17.376000000000001</v>
      </c>
      <c r="AX90">
        <v>2.1920000000000002</v>
      </c>
      <c r="AY90">
        <v>0</v>
      </c>
      <c r="AZ90">
        <f t="shared" si="3"/>
        <v>71.109999999999985</v>
      </c>
      <c r="BA90">
        <f t="shared" si="4"/>
        <v>2976.3011550000001</v>
      </c>
      <c r="BD90">
        <v>25.2</v>
      </c>
      <c r="BE90">
        <v>7.44</v>
      </c>
      <c r="BF90">
        <v>0</v>
      </c>
      <c r="BG90">
        <v>3.88</v>
      </c>
      <c r="BH90">
        <v>4.3600000000000003</v>
      </c>
      <c r="BI90">
        <v>4.6900000000000004</v>
      </c>
      <c r="BJ90">
        <v>1.6</v>
      </c>
      <c r="BK90">
        <v>3.29</v>
      </c>
      <c r="BL90">
        <v>1.89</v>
      </c>
      <c r="BM90">
        <v>1.61</v>
      </c>
      <c r="BN90">
        <v>0.49</v>
      </c>
      <c r="BO90">
        <v>9.7200000000000006</v>
      </c>
      <c r="BP90">
        <v>0</v>
      </c>
      <c r="BQ90">
        <v>4.24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71.109999999999985</v>
      </c>
    </row>
    <row r="91" spans="1:75">
      <c r="A91" t="s">
        <v>133</v>
      </c>
      <c r="B91">
        <v>0</v>
      </c>
      <c r="C91">
        <v>25.725000000000001</v>
      </c>
      <c r="D91">
        <v>15.75</v>
      </c>
      <c r="E91">
        <v>0</v>
      </c>
      <c r="F91">
        <v>21.72</v>
      </c>
      <c r="G91">
        <v>26.064</v>
      </c>
      <c r="H91">
        <v>0</v>
      </c>
      <c r="I91">
        <v>60.28</v>
      </c>
      <c r="J91">
        <v>18.632000000000001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21.823619999999998</v>
      </c>
      <c r="R91">
        <v>33.57</v>
      </c>
      <c r="S91">
        <v>26.390910000000002</v>
      </c>
      <c r="T91">
        <v>0</v>
      </c>
      <c r="U91">
        <v>416.25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20.1144</v>
      </c>
      <c r="AG91">
        <v>39.515999999999998</v>
      </c>
      <c r="AH91">
        <v>154.5504</v>
      </c>
      <c r="AI91">
        <v>45.828000000000003</v>
      </c>
      <c r="AJ91">
        <v>0</v>
      </c>
      <c r="AK91">
        <v>50.76</v>
      </c>
      <c r="AL91">
        <v>79.364599999999996</v>
      </c>
      <c r="AM91">
        <v>15.7294</v>
      </c>
      <c r="AN91">
        <v>0.66954999999999998</v>
      </c>
      <c r="AO91">
        <v>21.462</v>
      </c>
      <c r="AP91">
        <v>9.9917999999999996</v>
      </c>
      <c r="AQ91">
        <v>34.020000000000003</v>
      </c>
      <c r="AR91">
        <v>31.897383000000001</v>
      </c>
      <c r="AS91">
        <v>0</v>
      </c>
      <c r="AT91">
        <v>11.700799999999999</v>
      </c>
      <c r="AU91">
        <v>0</v>
      </c>
      <c r="AV91">
        <v>0</v>
      </c>
      <c r="AW91">
        <v>17.376000000000001</v>
      </c>
      <c r="AX91">
        <v>2.1920000000000002</v>
      </c>
      <c r="AY91">
        <v>0</v>
      </c>
      <c r="AZ91">
        <f t="shared" si="3"/>
        <v>70.91</v>
      </c>
      <c r="BA91">
        <f t="shared" si="4"/>
        <v>3000.903147</v>
      </c>
      <c r="BD91">
        <v>24.08</v>
      </c>
      <c r="BE91">
        <v>7.63</v>
      </c>
      <c r="BF91">
        <v>0</v>
      </c>
      <c r="BG91">
        <v>3.99</v>
      </c>
      <c r="BH91">
        <v>4.3600000000000003</v>
      </c>
      <c r="BI91">
        <v>4.78</v>
      </c>
      <c r="BJ91">
        <v>1.56</v>
      </c>
      <c r="BK91">
        <v>3.36</v>
      </c>
      <c r="BL91">
        <v>2.09</v>
      </c>
      <c r="BM91">
        <v>1.61</v>
      </c>
      <c r="BN91">
        <v>0.51</v>
      </c>
      <c r="BO91">
        <v>9.9600000000000009</v>
      </c>
      <c r="BP91">
        <v>0</v>
      </c>
      <c r="BQ91">
        <v>4.37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70.91</v>
      </c>
    </row>
    <row r="92" spans="1:75">
      <c r="A92" t="s">
        <v>134</v>
      </c>
      <c r="B92">
        <v>0</v>
      </c>
      <c r="C92">
        <v>25.725000000000001</v>
      </c>
      <c r="D92">
        <v>15.75</v>
      </c>
      <c r="E92">
        <v>0</v>
      </c>
      <c r="F92">
        <v>21.72</v>
      </c>
      <c r="G92">
        <v>26.064</v>
      </c>
      <c r="H92">
        <v>0</v>
      </c>
      <c r="I92">
        <v>60.28</v>
      </c>
      <c r="J92">
        <v>18.632000000000001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21.823619999999998</v>
      </c>
      <c r="R92">
        <v>33.57</v>
      </c>
      <c r="S92">
        <v>26.390910000000002</v>
      </c>
      <c r="T92">
        <v>0</v>
      </c>
      <c r="U92">
        <v>416.25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20.1144</v>
      </c>
      <c r="AG92">
        <v>39.515999999999998</v>
      </c>
      <c r="AH92">
        <v>154.5504</v>
      </c>
      <c r="AI92">
        <v>45.828000000000003</v>
      </c>
      <c r="AJ92">
        <v>0</v>
      </c>
      <c r="AK92">
        <v>50.76</v>
      </c>
      <c r="AL92">
        <v>79.364599999999996</v>
      </c>
      <c r="AM92">
        <v>15.7294</v>
      </c>
      <c r="AN92">
        <v>0.66954999999999998</v>
      </c>
      <c r="AO92">
        <v>21.462</v>
      </c>
      <c r="AP92">
        <v>9.9917999999999996</v>
      </c>
      <c r="AQ92">
        <v>34.020000000000003</v>
      </c>
      <c r="AR92">
        <v>31.897383000000001</v>
      </c>
      <c r="AS92">
        <v>0</v>
      </c>
      <c r="AT92">
        <v>11.700799999999999</v>
      </c>
      <c r="AU92">
        <v>0</v>
      </c>
      <c r="AV92">
        <v>0</v>
      </c>
      <c r="AW92">
        <v>17.376000000000001</v>
      </c>
      <c r="AX92">
        <v>2.1920000000000002</v>
      </c>
      <c r="AY92">
        <v>0</v>
      </c>
      <c r="AZ92">
        <f t="shared" si="3"/>
        <v>70.91</v>
      </c>
      <c r="BA92">
        <f t="shared" si="4"/>
        <v>3000.903147</v>
      </c>
      <c r="BD92">
        <v>24.08</v>
      </c>
      <c r="BE92">
        <v>7.63</v>
      </c>
      <c r="BF92">
        <v>0</v>
      </c>
      <c r="BG92">
        <v>3.99</v>
      </c>
      <c r="BH92">
        <v>4.3600000000000003</v>
      </c>
      <c r="BI92">
        <v>4.78</v>
      </c>
      <c r="BJ92">
        <v>1.56</v>
      </c>
      <c r="BK92">
        <v>3.36</v>
      </c>
      <c r="BL92">
        <v>2.09</v>
      </c>
      <c r="BM92">
        <v>1.61</v>
      </c>
      <c r="BN92">
        <v>0.51</v>
      </c>
      <c r="BO92">
        <v>9.9600000000000009</v>
      </c>
      <c r="BP92">
        <v>0</v>
      </c>
      <c r="BQ92">
        <v>4.37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70.91</v>
      </c>
    </row>
    <row r="93" spans="1:75">
      <c r="A93" t="s">
        <v>135</v>
      </c>
      <c r="B93">
        <v>0</v>
      </c>
      <c r="C93">
        <v>25.725000000000001</v>
      </c>
      <c r="D93">
        <v>15.75</v>
      </c>
      <c r="E93">
        <v>0</v>
      </c>
      <c r="F93">
        <v>21.72</v>
      </c>
      <c r="G93">
        <v>26.064</v>
      </c>
      <c r="H93">
        <v>0</v>
      </c>
      <c r="I93">
        <v>60.28</v>
      </c>
      <c r="J93">
        <v>18.632000000000001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21.823619999999998</v>
      </c>
      <c r="R93">
        <v>33.57</v>
      </c>
      <c r="S93">
        <v>26.390910000000002</v>
      </c>
      <c r="T93">
        <v>0</v>
      </c>
      <c r="U93">
        <v>416.25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20.1144</v>
      </c>
      <c r="AG93">
        <v>39.515999999999998</v>
      </c>
      <c r="AH93">
        <v>154.5504</v>
      </c>
      <c r="AI93">
        <v>45.828000000000003</v>
      </c>
      <c r="AJ93">
        <v>0</v>
      </c>
      <c r="AK93">
        <v>50.76</v>
      </c>
      <c r="AL93">
        <v>79.364599999999996</v>
      </c>
      <c r="AM93">
        <v>15.7294</v>
      </c>
      <c r="AN93">
        <v>0.66954999999999998</v>
      </c>
      <c r="AO93">
        <v>21.462</v>
      </c>
      <c r="AP93">
        <v>9.9917999999999996</v>
      </c>
      <c r="AQ93">
        <v>34.020000000000003</v>
      </c>
      <c r="AR93">
        <v>31.897383000000001</v>
      </c>
      <c r="AS93">
        <v>0</v>
      </c>
      <c r="AT93">
        <v>11.700799999999999</v>
      </c>
      <c r="AU93">
        <v>0</v>
      </c>
      <c r="AV93">
        <v>0</v>
      </c>
      <c r="AW93">
        <v>17.376000000000001</v>
      </c>
      <c r="AX93">
        <v>2.1920000000000002</v>
      </c>
      <c r="AY93">
        <v>0</v>
      </c>
      <c r="AZ93">
        <f t="shared" si="3"/>
        <v>70.91</v>
      </c>
      <c r="BA93">
        <f t="shared" si="4"/>
        <v>3000.903147</v>
      </c>
      <c r="BD93">
        <v>24.08</v>
      </c>
      <c r="BE93">
        <v>7.63</v>
      </c>
      <c r="BF93">
        <v>0</v>
      </c>
      <c r="BG93">
        <v>3.99</v>
      </c>
      <c r="BH93">
        <v>4.3600000000000003</v>
      </c>
      <c r="BI93">
        <v>4.78</v>
      </c>
      <c r="BJ93">
        <v>1.56</v>
      </c>
      <c r="BK93">
        <v>3.36</v>
      </c>
      <c r="BL93">
        <v>2.09</v>
      </c>
      <c r="BM93">
        <v>1.61</v>
      </c>
      <c r="BN93">
        <v>0.51</v>
      </c>
      <c r="BO93">
        <v>9.9600000000000009</v>
      </c>
      <c r="BP93">
        <v>0</v>
      </c>
      <c r="BQ93">
        <v>4.37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70.91</v>
      </c>
    </row>
    <row r="94" spans="1:75">
      <c r="A94" t="s">
        <v>136</v>
      </c>
      <c r="B94">
        <v>0</v>
      </c>
      <c r="C94">
        <v>25.725000000000001</v>
      </c>
      <c r="D94">
        <v>15.75</v>
      </c>
      <c r="E94">
        <v>0</v>
      </c>
      <c r="F94">
        <v>21.72</v>
      </c>
      <c r="G94">
        <v>26.064</v>
      </c>
      <c r="H94">
        <v>0</v>
      </c>
      <c r="I94">
        <v>60.28</v>
      </c>
      <c r="J94">
        <v>18.632000000000001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21.823619999999998</v>
      </c>
      <c r="R94">
        <v>33.57</v>
      </c>
      <c r="S94">
        <v>26.390910000000002</v>
      </c>
      <c r="T94">
        <v>0</v>
      </c>
      <c r="U94">
        <v>416.25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20.1144</v>
      </c>
      <c r="AG94">
        <v>39.515999999999998</v>
      </c>
      <c r="AH94">
        <v>154.5504</v>
      </c>
      <c r="AI94">
        <v>45.828000000000003</v>
      </c>
      <c r="AJ94">
        <v>0</v>
      </c>
      <c r="AK94">
        <v>50.76</v>
      </c>
      <c r="AL94">
        <v>79.364599999999996</v>
      </c>
      <c r="AM94">
        <v>10.5307</v>
      </c>
      <c r="AN94">
        <v>0.66954999999999998</v>
      </c>
      <c r="AO94">
        <v>21.462</v>
      </c>
      <c r="AP94">
        <v>9.9917999999999996</v>
      </c>
      <c r="AQ94">
        <v>34.020000000000003</v>
      </c>
      <c r="AR94">
        <v>31.897383000000001</v>
      </c>
      <c r="AS94">
        <v>0</v>
      </c>
      <c r="AT94">
        <v>11.700799999999999</v>
      </c>
      <c r="AU94">
        <v>0</v>
      </c>
      <c r="AV94">
        <v>0</v>
      </c>
      <c r="AW94">
        <v>17.376000000000001</v>
      </c>
      <c r="AX94">
        <v>2.1920000000000002</v>
      </c>
      <c r="AY94">
        <v>0</v>
      </c>
      <c r="AZ94">
        <f t="shared" si="3"/>
        <v>70.809999999999988</v>
      </c>
      <c r="BA94">
        <f t="shared" si="4"/>
        <v>2995.6044469999997</v>
      </c>
      <c r="BD94">
        <v>24.08</v>
      </c>
      <c r="BE94">
        <v>7.63</v>
      </c>
      <c r="BF94">
        <v>0</v>
      </c>
      <c r="BG94">
        <v>3.99</v>
      </c>
      <c r="BH94">
        <v>4.3600000000000003</v>
      </c>
      <c r="BI94">
        <v>4.78</v>
      </c>
      <c r="BJ94">
        <v>1.56</v>
      </c>
      <c r="BK94">
        <v>3.3</v>
      </c>
      <c r="BL94">
        <v>2.0499999999999998</v>
      </c>
      <c r="BM94">
        <v>1.61</v>
      </c>
      <c r="BN94">
        <v>0.51</v>
      </c>
      <c r="BO94">
        <v>9.9600000000000009</v>
      </c>
      <c r="BP94">
        <v>0</v>
      </c>
      <c r="BQ94">
        <v>4.37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70.809999999999988</v>
      </c>
    </row>
    <row r="95" spans="1:75">
      <c r="A95" t="s">
        <v>137</v>
      </c>
      <c r="B95">
        <v>0</v>
      </c>
      <c r="C95">
        <v>25.725000000000001</v>
      </c>
      <c r="D95">
        <v>15.75</v>
      </c>
      <c r="E95">
        <v>0</v>
      </c>
      <c r="F95">
        <v>21.72</v>
      </c>
      <c r="G95">
        <v>19.547999999999998</v>
      </c>
      <c r="H95">
        <v>0</v>
      </c>
      <c r="I95">
        <v>60.28</v>
      </c>
      <c r="J95">
        <v>18.632000000000001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21.823619999999998</v>
      </c>
      <c r="R95">
        <v>33.57</v>
      </c>
      <c r="S95">
        <v>26.390910000000002</v>
      </c>
      <c r="T95">
        <v>0</v>
      </c>
      <c r="U95">
        <v>416.25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39.515999999999998</v>
      </c>
      <c r="AH95">
        <v>152.27760000000001</v>
      </c>
      <c r="AI95">
        <v>45.828000000000003</v>
      </c>
      <c r="AJ95">
        <v>0</v>
      </c>
      <c r="AK95">
        <v>50.76</v>
      </c>
      <c r="AL95">
        <v>79.364599999999996</v>
      </c>
      <c r="AM95">
        <v>10.5307</v>
      </c>
      <c r="AN95">
        <v>0.66954999999999998</v>
      </c>
      <c r="AO95">
        <v>21.462</v>
      </c>
      <c r="AP95">
        <v>9.9917999999999996</v>
      </c>
      <c r="AQ95">
        <v>34.020000000000003</v>
      </c>
      <c r="AR95">
        <v>31.897383000000001</v>
      </c>
      <c r="AS95">
        <v>0</v>
      </c>
      <c r="AT95">
        <v>11.700799999999999</v>
      </c>
      <c r="AU95">
        <v>0</v>
      </c>
      <c r="AV95">
        <v>0</v>
      </c>
      <c r="AW95">
        <v>17.376000000000001</v>
      </c>
      <c r="AX95">
        <v>2.1920000000000002</v>
      </c>
      <c r="AY95">
        <v>0</v>
      </c>
      <c r="AZ95">
        <f t="shared" si="3"/>
        <v>71.309999999999988</v>
      </c>
      <c r="BA95">
        <f t="shared" si="4"/>
        <v>2966.0411549999994</v>
      </c>
      <c r="BD95">
        <v>24.08</v>
      </c>
      <c r="BE95">
        <v>7.63</v>
      </c>
      <c r="BF95">
        <v>0</v>
      </c>
      <c r="BG95">
        <v>3.99</v>
      </c>
      <c r="BH95">
        <v>4.3600000000000003</v>
      </c>
      <c r="BI95">
        <v>4.78</v>
      </c>
      <c r="BJ95">
        <v>1.56</v>
      </c>
      <c r="BK95">
        <v>3.3</v>
      </c>
      <c r="BL95">
        <v>2.0499999999999998</v>
      </c>
      <c r="BM95">
        <v>1.61</v>
      </c>
      <c r="BN95">
        <v>0.51</v>
      </c>
      <c r="BO95">
        <v>10.46</v>
      </c>
      <c r="BP95">
        <v>0</v>
      </c>
      <c r="BQ95">
        <v>4.37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71.309999999999988</v>
      </c>
    </row>
    <row r="96" spans="1:75">
      <c r="A96" t="s">
        <v>138</v>
      </c>
      <c r="B96">
        <v>0</v>
      </c>
      <c r="C96">
        <v>30.975000000000001</v>
      </c>
      <c r="D96">
        <v>10.5</v>
      </c>
      <c r="E96">
        <v>0</v>
      </c>
      <c r="F96">
        <v>21.72</v>
      </c>
      <c r="G96">
        <v>13.032</v>
      </c>
      <c r="H96">
        <v>0</v>
      </c>
      <c r="I96">
        <v>60.28</v>
      </c>
      <c r="J96">
        <v>18.632000000000001</v>
      </c>
      <c r="K96">
        <v>215.533728</v>
      </c>
      <c r="L96">
        <v>653.15250000000003</v>
      </c>
      <c r="M96">
        <v>85</v>
      </c>
      <c r="N96">
        <v>118.125</v>
      </c>
      <c r="O96">
        <v>123.66562500000001</v>
      </c>
      <c r="P96">
        <v>138</v>
      </c>
      <c r="Q96">
        <v>21.823619999999998</v>
      </c>
      <c r="R96">
        <v>33.57</v>
      </c>
      <c r="S96">
        <v>26.390910000000002</v>
      </c>
      <c r="T96">
        <v>0</v>
      </c>
      <c r="U96">
        <v>416.25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39.515999999999998</v>
      </c>
      <c r="AH96">
        <v>152.27760000000001</v>
      </c>
      <c r="AI96">
        <v>45.828000000000003</v>
      </c>
      <c r="AJ96">
        <v>0</v>
      </c>
      <c r="AK96">
        <v>50.76</v>
      </c>
      <c r="AL96">
        <v>79.364599999999996</v>
      </c>
      <c r="AM96">
        <v>10.5307</v>
      </c>
      <c r="AN96">
        <v>0.66954999999999998</v>
      </c>
      <c r="AO96">
        <v>21.462</v>
      </c>
      <c r="AP96">
        <v>9.9917999999999996</v>
      </c>
      <c r="AQ96">
        <v>34.020000000000003</v>
      </c>
      <c r="AR96">
        <v>31.897383000000001</v>
      </c>
      <c r="AS96">
        <v>0</v>
      </c>
      <c r="AT96">
        <v>11.700799999999999</v>
      </c>
      <c r="AU96">
        <v>0</v>
      </c>
      <c r="AV96">
        <v>0</v>
      </c>
      <c r="AW96">
        <v>10.208399999999999</v>
      </c>
      <c r="AX96">
        <v>2.1920000000000002</v>
      </c>
      <c r="AY96">
        <v>0</v>
      </c>
      <c r="AZ96">
        <f t="shared" si="3"/>
        <v>71.309999999999988</v>
      </c>
      <c r="BA96">
        <f t="shared" si="4"/>
        <v>2945.3575549999996</v>
      </c>
      <c r="BD96">
        <v>24.08</v>
      </c>
      <c r="BE96">
        <v>7.63</v>
      </c>
      <c r="BF96">
        <v>0</v>
      </c>
      <c r="BG96">
        <v>3.99</v>
      </c>
      <c r="BH96">
        <v>4.3600000000000003</v>
      </c>
      <c r="BI96">
        <v>4.78</v>
      </c>
      <c r="BJ96">
        <v>1.56</v>
      </c>
      <c r="BK96">
        <v>3.3</v>
      </c>
      <c r="BL96">
        <v>2.0499999999999998</v>
      </c>
      <c r="BM96">
        <v>1.61</v>
      </c>
      <c r="BN96">
        <v>0.51</v>
      </c>
      <c r="BO96">
        <v>10.46</v>
      </c>
      <c r="BP96">
        <v>0</v>
      </c>
      <c r="BQ96">
        <v>4.37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71.309999999999988</v>
      </c>
    </row>
    <row r="97" spans="1:75">
      <c r="A97" t="s">
        <v>139</v>
      </c>
      <c r="B97">
        <v>0</v>
      </c>
      <c r="C97">
        <v>34.125</v>
      </c>
      <c r="D97">
        <v>7.35</v>
      </c>
      <c r="E97">
        <v>0</v>
      </c>
      <c r="F97">
        <v>21.72</v>
      </c>
      <c r="G97">
        <v>6.516</v>
      </c>
      <c r="H97">
        <v>0</v>
      </c>
      <c r="I97">
        <v>60.28</v>
      </c>
      <c r="J97">
        <v>18.632000000000001</v>
      </c>
      <c r="K97">
        <v>215.533728</v>
      </c>
      <c r="L97">
        <v>653.15250000000003</v>
      </c>
      <c r="M97">
        <v>85</v>
      </c>
      <c r="N97">
        <v>118.125</v>
      </c>
      <c r="O97">
        <v>123.66562500000001</v>
      </c>
      <c r="P97">
        <v>138</v>
      </c>
      <c r="Q97">
        <v>21.823619999999998</v>
      </c>
      <c r="R97">
        <v>33.57</v>
      </c>
      <c r="S97">
        <v>26.390910000000002</v>
      </c>
      <c r="T97">
        <v>0</v>
      </c>
      <c r="U97">
        <v>416.25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39.515999999999998</v>
      </c>
      <c r="AH97">
        <v>152.27760000000001</v>
      </c>
      <c r="AI97">
        <v>45.828000000000003</v>
      </c>
      <c r="AJ97">
        <v>0</v>
      </c>
      <c r="AK97">
        <v>50.76</v>
      </c>
      <c r="AL97">
        <v>79.364599999999996</v>
      </c>
      <c r="AM97">
        <v>10.5307</v>
      </c>
      <c r="AN97">
        <v>0.66954999999999998</v>
      </c>
      <c r="AO97">
        <v>21.462</v>
      </c>
      <c r="AP97">
        <v>9.9917999999999996</v>
      </c>
      <c r="AQ97">
        <v>34.020000000000003</v>
      </c>
      <c r="AR97">
        <v>31.897383000000001</v>
      </c>
      <c r="AS97">
        <v>0</v>
      </c>
      <c r="AT97">
        <v>11.700799999999999</v>
      </c>
      <c r="AU97">
        <v>0</v>
      </c>
      <c r="AV97">
        <v>0</v>
      </c>
      <c r="AW97">
        <v>3.258</v>
      </c>
      <c r="AX97">
        <v>2.1920000000000002</v>
      </c>
      <c r="AY97">
        <v>0</v>
      </c>
      <c r="AZ97">
        <f t="shared" si="3"/>
        <v>71.64</v>
      </c>
      <c r="BA97">
        <f t="shared" si="4"/>
        <v>2932.2211549999988</v>
      </c>
      <c r="BD97">
        <v>24.08</v>
      </c>
      <c r="BE97">
        <v>7.63</v>
      </c>
      <c r="BF97">
        <v>0</v>
      </c>
      <c r="BG97">
        <v>3.99</v>
      </c>
      <c r="BH97">
        <v>4.3600000000000003</v>
      </c>
      <c r="BI97">
        <v>4.78</v>
      </c>
      <c r="BJ97">
        <v>1.56</v>
      </c>
      <c r="BK97">
        <v>3.3</v>
      </c>
      <c r="BL97">
        <v>2.0499999999999998</v>
      </c>
      <c r="BM97">
        <v>1.61</v>
      </c>
      <c r="BN97">
        <v>0.51</v>
      </c>
      <c r="BO97">
        <v>10.79</v>
      </c>
      <c r="BP97">
        <v>0</v>
      </c>
      <c r="BQ97">
        <v>4.37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71.64</v>
      </c>
    </row>
    <row r="98" spans="1:75">
      <c r="A98" t="s">
        <v>140</v>
      </c>
      <c r="B98">
        <v>0</v>
      </c>
      <c r="C98">
        <v>37.274999999999999</v>
      </c>
      <c r="D98">
        <v>4.2</v>
      </c>
      <c r="E98">
        <v>0</v>
      </c>
      <c r="F98">
        <v>21.72</v>
      </c>
      <c r="G98">
        <v>3.258</v>
      </c>
      <c r="H98">
        <v>0</v>
      </c>
      <c r="I98">
        <v>60.28</v>
      </c>
      <c r="J98">
        <v>18.632000000000001</v>
      </c>
      <c r="K98">
        <v>215.533728</v>
      </c>
      <c r="L98">
        <v>653.15250000000003</v>
      </c>
      <c r="M98">
        <v>85</v>
      </c>
      <c r="N98">
        <v>118.125</v>
      </c>
      <c r="O98">
        <v>123.66562500000001</v>
      </c>
      <c r="P98">
        <v>138</v>
      </c>
      <c r="Q98">
        <v>21.823619999999998</v>
      </c>
      <c r="R98">
        <v>33.57</v>
      </c>
      <c r="S98">
        <v>26.390910000000002</v>
      </c>
      <c r="T98">
        <v>0</v>
      </c>
      <c r="U98">
        <v>416.25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39.515999999999998</v>
      </c>
      <c r="AH98">
        <v>152.27760000000001</v>
      </c>
      <c r="AI98">
        <v>33.097999999999999</v>
      </c>
      <c r="AJ98">
        <v>0</v>
      </c>
      <c r="AK98">
        <v>50.76</v>
      </c>
      <c r="AL98">
        <v>79.364599999999996</v>
      </c>
      <c r="AM98">
        <v>10.5307</v>
      </c>
      <c r="AN98">
        <v>0.66954999999999998</v>
      </c>
      <c r="AO98">
        <v>21.462</v>
      </c>
      <c r="AP98">
        <v>9.9917999999999996</v>
      </c>
      <c r="AQ98">
        <v>34.020000000000003</v>
      </c>
      <c r="AR98">
        <v>31.897383000000001</v>
      </c>
      <c r="AS98">
        <v>0</v>
      </c>
      <c r="AT98">
        <v>11.700799999999999</v>
      </c>
      <c r="AU98">
        <v>0</v>
      </c>
      <c r="AV98">
        <v>0</v>
      </c>
      <c r="AW98">
        <v>0</v>
      </c>
      <c r="AX98">
        <v>2.1920000000000002</v>
      </c>
      <c r="AY98">
        <v>0</v>
      </c>
      <c r="AZ98">
        <f t="shared" si="3"/>
        <v>71.64</v>
      </c>
      <c r="BA98">
        <f t="shared" si="4"/>
        <v>2912.9751549999992</v>
      </c>
      <c r="BD98">
        <v>24.08</v>
      </c>
      <c r="BE98">
        <v>7.63</v>
      </c>
      <c r="BF98">
        <v>0</v>
      </c>
      <c r="BG98">
        <v>3.99</v>
      </c>
      <c r="BH98">
        <v>4.3600000000000003</v>
      </c>
      <c r="BI98">
        <v>4.78</v>
      </c>
      <c r="BJ98">
        <v>1.56</v>
      </c>
      <c r="BK98">
        <v>3.3</v>
      </c>
      <c r="BL98">
        <v>2.0499999999999998</v>
      </c>
      <c r="BM98">
        <v>1.61</v>
      </c>
      <c r="BN98">
        <v>0.51</v>
      </c>
      <c r="BO98">
        <v>10.79</v>
      </c>
      <c r="BP98">
        <v>0</v>
      </c>
      <c r="BQ98">
        <v>4.37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71.64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0.91244999999999876</v>
      </c>
      <c r="D99">
        <f t="shared" si="6"/>
        <v>4.8824999999999993E-2</v>
      </c>
      <c r="E99">
        <f t="shared" si="6"/>
        <v>0</v>
      </c>
      <c r="F99">
        <f t="shared" si="6"/>
        <v>1.4198092499999997</v>
      </c>
      <c r="G99">
        <f t="shared" si="6"/>
        <v>0.11280825000000003</v>
      </c>
      <c r="H99">
        <f t="shared" si="6"/>
        <v>0</v>
      </c>
      <c r="I99">
        <f t="shared" si="6"/>
        <v>1.5639920000000005</v>
      </c>
      <c r="J99">
        <f t="shared" si="6"/>
        <v>0.5047080000000006</v>
      </c>
      <c r="K99">
        <f t="shared" si="6"/>
        <v>5.1728094719999973</v>
      </c>
      <c r="L99">
        <f t="shared" si="6"/>
        <v>15.675659999999962</v>
      </c>
      <c r="M99">
        <f t="shared" si="6"/>
        <v>2.1677499999999998</v>
      </c>
      <c r="N99">
        <f t="shared" si="6"/>
        <v>2.835</v>
      </c>
      <c r="O99">
        <f t="shared" si="6"/>
        <v>2.9679749999999947</v>
      </c>
      <c r="P99">
        <f t="shared" si="6"/>
        <v>3.2632500000000002</v>
      </c>
      <c r="Q99">
        <f t="shared" si="6"/>
        <v>0.52376687999999882</v>
      </c>
      <c r="R99">
        <f t="shared" si="6"/>
        <v>0.90272415600000189</v>
      </c>
      <c r="S99">
        <f t="shared" si="6"/>
        <v>0.63338184000000097</v>
      </c>
      <c r="T99">
        <f t="shared" si="6"/>
        <v>0</v>
      </c>
      <c r="U99">
        <f t="shared" si="6"/>
        <v>10.033807500000007</v>
      </c>
      <c r="V99">
        <f t="shared" si="6"/>
        <v>0.48928250199999912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0.21310794999999993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0.83540172099999865</v>
      </c>
      <c r="AE99">
        <f t="shared" si="6"/>
        <v>0.97652209200000162</v>
      </c>
      <c r="AF99">
        <f t="shared" si="6"/>
        <v>0.23289320000000036</v>
      </c>
      <c r="AG99">
        <f t="shared" si="6"/>
        <v>0.94838400000000123</v>
      </c>
      <c r="AH99">
        <f t="shared" si="6"/>
        <v>3.6614807999999979</v>
      </c>
      <c r="AI99">
        <f t="shared" si="6"/>
        <v>0.64763874999999982</v>
      </c>
      <c r="AJ99">
        <f t="shared" si="6"/>
        <v>0</v>
      </c>
      <c r="AK99">
        <f t="shared" si="6"/>
        <v>1.2182400000000029</v>
      </c>
      <c r="AL99">
        <f t="shared" si="6"/>
        <v>1.8453721999999975</v>
      </c>
      <c r="AM99">
        <f t="shared" si="6"/>
        <v>0.16662499999999997</v>
      </c>
      <c r="AN99">
        <f t="shared" si="6"/>
        <v>1.6069200000000013E-2</v>
      </c>
      <c r="AO99">
        <f t="shared" si="6"/>
        <v>0.5937329999999994</v>
      </c>
      <c r="AP99">
        <f t="shared" si="6"/>
        <v>0.26779305000000003</v>
      </c>
      <c r="AQ99">
        <f t="shared" si="6"/>
        <v>0.3187799999999999</v>
      </c>
      <c r="AR99">
        <f t="shared" si="6"/>
        <v>0.75518183249999971</v>
      </c>
      <c r="AS99">
        <f t="shared" si="6"/>
        <v>0</v>
      </c>
      <c r="AT99">
        <f t="shared" si="6"/>
        <v>0.33098432000000061</v>
      </c>
      <c r="AU99">
        <f t="shared" si="6"/>
        <v>0</v>
      </c>
      <c r="AV99">
        <f t="shared" si="6"/>
        <v>3.4125000000000003E-2</v>
      </c>
      <c r="AW99">
        <f t="shared" si="6"/>
        <v>8.1287099999999987E-2</v>
      </c>
      <c r="AX99">
        <f t="shared" si="6"/>
        <v>1.4248E-2</v>
      </c>
      <c r="AY99">
        <f t="shared" si="6"/>
        <v>0</v>
      </c>
      <c r="AZ99">
        <f t="shared" si="6"/>
        <v>1.7227375000000007</v>
      </c>
      <c r="BA99">
        <f>SUM(B99:AZ99)</f>
        <v>70.310780133499946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2.5425000000000001E-3</v>
      </c>
      <c r="BG99">
        <f t="shared" si="7"/>
        <v>9.4880000000000075E-2</v>
      </c>
      <c r="BH99">
        <f t="shared" si="7"/>
        <v>0.1035400000000002</v>
      </c>
      <c r="BI99">
        <f t="shared" si="7"/>
        <v>0.10850999999999987</v>
      </c>
      <c r="BJ99">
        <f t="shared" si="7"/>
        <v>3.7760000000000009E-2</v>
      </c>
      <c r="BK99">
        <f t="shared" si="7"/>
        <v>7.9025000000000067E-2</v>
      </c>
      <c r="BL99">
        <f t="shared" si="7"/>
        <v>3.1490000000000011E-2</v>
      </c>
      <c r="BM99">
        <f t="shared" si="7"/>
        <v>3.8640000000000049E-2</v>
      </c>
      <c r="BN99">
        <f t="shared" si="7"/>
        <v>1.2080000000000013E-2</v>
      </c>
      <c r="BO99">
        <f t="shared" si="7"/>
        <v>0.27754999999999996</v>
      </c>
      <c r="BP99">
        <f t="shared" si="7"/>
        <v>0</v>
      </c>
      <c r="BQ99">
        <f t="shared" si="7"/>
        <v>0.10384000000000009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1.7227375000000007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92</v>
      </c>
      <c r="N3">
        <v>118.125</v>
      </c>
      <c r="O3">
        <v>123.66562500000001</v>
      </c>
      <c r="P3">
        <v>123</v>
      </c>
      <c r="Q3">
        <v>21.125599999999999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41.883000000000003</v>
      </c>
      <c r="X3">
        <v>147.515625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39.515999999999998</v>
      </c>
      <c r="AH3">
        <v>152.27760000000001</v>
      </c>
      <c r="AI3">
        <v>28.006</v>
      </c>
      <c r="AJ3">
        <v>0</v>
      </c>
      <c r="AK3">
        <v>50.76</v>
      </c>
      <c r="AL3">
        <v>79.364599999999996</v>
      </c>
      <c r="AM3">
        <v>5.1986999999999997</v>
      </c>
      <c r="AN3">
        <v>0.66954999999999998</v>
      </c>
      <c r="AO3">
        <v>24.108000000000001</v>
      </c>
      <c r="AP3">
        <v>11.529</v>
      </c>
      <c r="AQ3">
        <v>34.020000000000003</v>
      </c>
      <c r="AR3">
        <v>53.543999999999997</v>
      </c>
      <c r="AS3">
        <v>30.939599999999999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72.320000000000007</v>
      </c>
      <c r="BA3">
        <f>SUM(B3:AZ3)</f>
        <v>2844.8737640000004</v>
      </c>
      <c r="BB3">
        <v>0</v>
      </c>
      <c r="BD3">
        <v>23.62</v>
      </c>
      <c r="BE3">
        <v>7.63</v>
      </c>
      <c r="BF3">
        <v>1.01</v>
      </c>
      <c r="BG3">
        <v>3.99</v>
      </c>
      <c r="BH3">
        <v>4.3</v>
      </c>
      <c r="BI3">
        <v>4.78</v>
      </c>
      <c r="BJ3">
        <v>1.56</v>
      </c>
      <c r="BK3">
        <v>3.28</v>
      </c>
      <c r="BL3">
        <v>1.02</v>
      </c>
      <c r="BM3">
        <v>1.61</v>
      </c>
      <c r="BN3">
        <v>0.51</v>
      </c>
      <c r="BO3">
        <v>12.12</v>
      </c>
      <c r="BP3">
        <v>0</v>
      </c>
      <c r="BQ3">
        <v>4.37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72.320000000000007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92</v>
      </c>
      <c r="N4">
        <v>118.125</v>
      </c>
      <c r="O4">
        <v>123.66562500000001</v>
      </c>
      <c r="P4">
        <v>123</v>
      </c>
      <c r="Q4">
        <v>21.125599999999999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41.883000000000003</v>
      </c>
      <c r="X4">
        <v>147.515625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39.515999999999998</v>
      </c>
      <c r="AH4">
        <v>152.27760000000001</v>
      </c>
      <c r="AI4">
        <v>28.006</v>
      </c>
      <c r="AJ4">
        <v>0</v>
      </c>
      <c r="AK4">
        <v>50.76</v>
      </c>
      <c r="AL4">
        <v>79.364599999999996</v>
      </c>
      <c r="AM4">
        <v>5.1986999999999997</v>
      </c>
      <c r="AN4">
        <v>0.66954999999999998</v>
      </c>
      <c r="AO4">
        <v>24.108000000000001</v>
      </c>
      <c r="AP4">
        <v>11.529</v>
      </c>
      <c r="AQ4">
        <v>32.003999999999998</v>
      </c>
      <c r="AR4">
        <v>53.543999999999997</v>
      </c>
      <c r="AS4">
        <v>30.939599999999999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72.320000000000007</v>
      </c>
      <c r="BA4">
        <f t="shared" ref="BA4:BA67" si="1">SUM(B4:AZ4)</f>
        <v>2842.8577640000003</v>
      </c>
      <c r="BB4">
        <v>1</v>
      </c>
      <c r="BD4">
        <v>23.62</v>
      </c>
      <c r="BE4">
        <v>7.63</v>
      </c>
      <c r="BF4">
        <v>1.01</v>
      </c>
      <c r="BG4">
        <v>3.99</v>
      </c>
      <c r="BH4">
        <v>4.3</v>
      </c>
      <c r="BI4">
        <v>4.78</v>
      </c>
      <c r="BJ4">
        <v>1.56</v>
      </c>
      <c r="BK4">
        <v>3.28</v>
      </c>
      <c r="BL4">
        <v>1.02</v>
      </c>
      <c r="BM4">
        <v>1.61</v>
      </c>
      <c r="BN4">
        <v>0.51</v>
      </c>
      <c r="BO4">
        <v>12.12</v>
      </c>
      <c r="BP4">
        <v>0</v>
      </c>
      <c r="BQ4">
        <v>4.37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72.320000000000007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92</v>
      </c>
      <c r="N5">
        <v>118.125</v>
      </c>
      <c r="O5">
        <v>123.66562500000001</v>
      </c>
      <c r="P5">
        <v>123</v>
      </c>
      <c r="Q5">
        <v>21.125599999999999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41.883000000000003</v>
      </c>
      <c r="X5">
        <v>147.515625</v>
      </c>
      <c r="Y5">
        <v>0</v>
      </c>
      <c r="Z5">
        <v>0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39.515999999999998</v>
      </c>
      <c r="AH5">
        <v>152.27760000000001</v>
      </c>
      <c r="AI5">
        <v>28.006</v>
      </c>
      <c r="AJ5">
        <v>0</v>
      </c>
      <c r="AK5">
        <v>50.76</v>
      </c>
      <c r="AL5">
        <v>79.364599999999996</v>
      </c>
      <c r="AM5">
        <v>5.1986999999999997</v>
      </c>
      <c r="AN5">
        <v>0.66954999999999998</v>
      </c>
      <c r="AO5">
        <v>24.108000000000001</v>
      </c>
      <c r="AP5">
        <v>11.529</v>
      </c>
      <c r="AQ5">
        <v>17.891999999999999</v>
      </c>
      <c r="AR5">
        <v>46.368000000000002</v>
      </c>
      <c r="AS5">
        <v>30.939599999999999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72.150000000000006</v>
      </c>
      <c r="BA5">
        <f t="shared" si="1"/>
        <v>2821.3997640000002</v>
      </c>
      <c r="BB5">
        <v>2</v>
      </c>
      <c r="BD5">
        <v>23.62</v>
      </c>
      <c r="BE5">
        <v>7.63</v>
      </c>
      <c r="BF5">
        <v>1.01</v>
      </c>
      <c r="BG5">
        <v>3.99</v>
      </c>
      <c r="BH5">
        <v>4.3</v>
      </c>
      <c r="BI5">
        <v>4.78</v>
      </c>
      <c r="BJ5">
        <v>1.56</v>
      </c>
      <c r="BK5">
        <v>3.28</v>
      </c>
      <c r="BL5">
        <v>1.02</v>
      </c>
      <c r="BM5">
        <v>1.61</v>
      </c>
      <c r="BN5">
        <v>0.51</v>
      </c>
      <c r="BO5">
        <v>11.95</v>
      </c>
      <c r="BP5">
        <v>0</v>
      </c>
      <c r="BQ5">
        <v>4.37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72.150000000000006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92</v>
      </c>
      <c r="N6">
        <v>118.125</v>
      </c>
      <c r="O6">
        <v>123.66562500000001</v>
      </c>
      <c r="P6">
        <v>123</v>
      </c>
      <c r="Q6">
        <v>21.125599999999999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41.883000000000003</v>
      </c>
      <c r="X6">
        <v>147.515625</v>
      </c>
      <c r="Y6">
        <v>0</v>
      </c>
      <c r="Z6">
        <v>0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39.515999999999998</v>
      </c>
      <c r="AH6">
        <v>152.27760000000001</v>
      </c>
      <c r="AI6">
        <v>28.006</v>
      </c>
      <c r="AJ6">
        <v>0</v>
      </c>
      <c r="AK6">
        <v>50.76</v>
      </c>
      <c r="AL6">
        <v>79.364599999999996</v>
      </c>
      <c r="AM6">
        <v>5.1986999999999997</v>
      </c>
      <c r="AN6">
        <v>0.66954999999999998</v>
      </c>
      <c r="AO6">
        <v>24.108000000000001</v>
      </c>
      <c r="AP6">
        <v>11.529</v>
      </c>
      <c r="AQ6">
        <v>8.9459999999999997</v>
      </c>
      <c r="AR6">
        <v>46.368000000000002</v>
      </c>
      <c r="AS6">
        <v>32.284799999999997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72.150000000000006</v>
      </c>
      <c r="BA6">
        <f t="shared" si="1"/>
        <v>2813.7989640000001</v>
      </c>
      <c r="BB6">
        <v>3</v>
      </c>
      <c r="BD6">
        <v>23.62</v>
      </c>
      <c r="BE6">
        <v>7.63</v>
      </c>
      <c r="BF6">
        <v>1.01</v>
      </c>
      <c r="BG6">
        <v>3.99</v>
      </c>
      <c r="BH6">
        <v>4.3</v>
      </c>
      <c r="BI6">
        <v>4.78</v>
      </c>
      <c r="BJ6">
        <v>1.56</v>
      </c>
      <c r="BK6">
        <v>3.28</v>
      </c>
      <c r="BL6">
        <v>1.02</v>
      </c>
      <c r="BM6">
        <v>1.61</v>
      </c>
      <c r="BN6">
        <v>0.51</v>
      </c>
      <c r="BO6">
        <v>11.95</v>
      </c>
      <c r="BP6">
        <v>0</v>
      </c>
      <c r="BQ6">
        <v>4.37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72.150000000000006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92</v>
      </c>
      <c r="N7">
        <v>118.125</v>
      </c>
      <c r="O7">
        <v>123.66562500000001</v>
      </c>
      <c r="P7">
        <v>123</v>
      </c>
      <c r="Q7">
        <v>21.125599999999999</v>
      </c>
      <c r="R7">
        <v>42.384799999999998</v>
      </c>
      <c r="S7">
        <v>26.293600000000001</v>
      </c>
      <c r="T7">
        <v>0</v>
      </c>
      <c r="U7">
        <v>418.77</v>
      </c>
      <c r="V7">
        <v>20.37</v>
      </c>
      <c r="W7">
        <v>41.883000000000003</v>
      </c>
      <c r="X7">
        <v>147.515625</v>
      </c>
      <c r="Y7">
        <v>0</v>
      </c>
      <c r="Z7">
        <v>0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39.515999999999998</v>
      </c>
      <c r="AH7">
        <v>152.27760000000001</v>
      </c>
      <c r="AI7">
        <v>28.006</v>
      </c>
      <c r="AJ7">
        <v>0</v>
      </c>
      <c r="AK7">
        <v>50.76</v>
      </c>
      <c r="AL7">
        <v>79.364599999999996</v>
      </c>
      <c r="AM7">
        <v>5.1986999999999997</v>
      </c>
      <c r="AN7">
        <v>0.66954999999999998</v>
      </c>
      <c r="AO7">
        <v>24.108000000000001</v>
      </c>
      <c r="AP7">
        <v>12.81</v>
      </c>
      <c r="AQ7">
        <v>8.9459999999999997</v>
      </c>
      <c r="AR7">
        <v>46.368000000000002</v>
      </c>
      <c r="AS7">
        <v>32.284799999999997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72.150000000000006</v>
      </c>
      <c r="BA7">
        <f t="shared" si="1"/>
        <v>2815.079964</v>
      </c>
      <c r="BB7">
        <v>4</v>
      </c>
      <c r="BD7">
        <v>23.62</v>
      </c>
      <c r="BE7">
        <v>7.63</v>
      </c>
      <c r="BF7">
        <v>1.01</v>
      </c>
      <c r="BG7">
        <v>3.99</v>
      </c>
      <c r="BH7">
        <v>4.3</v>
      </c>
      <c r="BI7">
        <v>4.78</v>
      </c>
      <c r="BJ7">
        <v>1.56</v>
      </c>
      <c r="BK7">
        <v>3.28</v>
      </c>
      <c r="BL7">
        <v>1.02</v>
      </c>
      <c r="BM7">
        <v>1.61</v>
      </c>
      <c r="BN7">
        <v>0.51</v>
      </c>
      <c r="BO7">
        <v>11.95</v>
      </c>
      <c r="BP7">
        <v>0</v>
      </c>
      <c r="BQ7">
        <v>4.37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72.150000000000006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92</v>
      </c>
      <c r="N8">
        <v>118.125</v>
      </c>
      <c r="O8">
        <v>123.66562500000001</v>
      </c>
      <c r="P8">
        <v>123</v>
      </c>
      <c r="Q8">
        <v>21.125599999999999</v>
      </c>
      <c r="R8">
        <v>42.384799999999998</v>
      </c>
      <c r="S8">
        <v>26.293600000000001</v>
      </c>
      <c r="T8">
        <v>0</v>
      </c>
      <c r="U8">
        <v>418.77</v>
      </c>
      <c r="V8">
        <v>20.37</v>
      </c>
      <c r="W8">
        <v>41.883000000000003</v>
      </c>
      <c r="X8">
        <v>147.515625</v>
      </c>
      <c r="Y8">
        <v>0</v>
      </c>
      <c r="Z8">
        <v>0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39.515999999999998</v>
      </c>
      <c r="AH8">
        <v>152.27760000000001</v>
      </c>
      <c r="AI8">
        <v>28.006</v>
      </c>
      <c r="AJ8">
        <v>0</v>
      </c>
      <c r="AK8">
        <v>50.76</v>
      </c>
      <c r="AL8">
        <v>79.364599999999996</v>
      </c>
      <c r="AM8">
        <v>5.1986999999999997</v>
      </c>
      <c r="AN8">
        <v>0.66954999999999998</v>
      </c>
      <c r="AO8">
        <v>24.108000000000001</v>
      </c>
      <c r="AP8">
        <v>12.81</v>
      </c>
      <c r="AQ8">
        <v>0</v>
      </c>
      <c r="AR8">
        <v>46.368000000000002</v>
      </c>
      <c r="AS8">
        <v>30.939599999999999</v>
      </c>
      <c r="AT8">
        <v>10.165581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72.12</v>
      </c>
      <c r="BA8">
        <f t="shared" si="1"/>
        <v>2801.7403450000002</v>
      </c>
      <c r="BB8">
        <v>5</v>
      </c>
      <c r="BD8">
        <v>23.62</v>
      </c>
      <c r="BE8">
        <v>7.63</v>
      </c>
      <c r="BF8">
        <v>0.98</v>
      </c>
      <c r="BG8">
        <v>3.99</v>
      </c>
      <c r="BH8">
        <v>4.3</v>
      </c>
      <c r="BI8">
        <v>4.78</v>
      </c>
      <c r="BJ8">
        <v>1.56</v>
      </c>
      <c r="BK8">
        <v>3.28</v>
      </c>
      <c r="BL8">
        <v>1.02</v>
      </c>
      <c r="BM8">
        <v>1.61</v>
      </c>
      <c r="BN8">
        <v>0.51</v>
      </c>
      <c r="BO8">
        <v>11.95</v>
      </c>
      <c r="BP8">
        <v>0</v>
      </c>
      <c r="BQ8">
        <v>4.37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72.12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188.73820000000001</v>
      </c>
      <c r="L9">
        <v>653.15009999999995</v>
      </c>
      <c r="M9">
        <v>92</v>
      </c>
      <c r="N9">
        <v>118.125</v>
      </c>
      <c r="O9">
        <v>123.66562500000001</v>
      </c>
      <c r="P9">
        <v>126</v>
      </c>
      <c r="Q9">
        <v>21.125599999999999</v>
      </c>
      <c r="R9">
        <v>42.384799999999998</v>
      </c>
      <c r="S9">
        <v>26.293600000000001</v>
      </c>
      <c r="T9">
        <v>0</v>
      </c>
      <c r="U9">
        <v>418.77</v>
      </c>
      <c r="V9">
        <v>20.37</v>
      </c>
      <c r="W9">
        <v>41.883000000000003</v>
      </c>
      <c r="X9">
        <v>147.515625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39.515999999999998</v>
      </c>
      <c r="AH9">
        <v>152.27760000000001</v>
      </c>
      <c r="AI9">
        <v>28.006</v>
      </c>
      <c r="AJ9">
        <v>0</v>
      </c>
      <c r="AK9">
        <v>50.76</v>
      </c>
      <c r="AL9">
        <v>79.364599999999996</v>
      </c>
      <c r="AM9">
        <v>5.1986999999999997</v>
      </c>
      <c r="AN9">
        <v>0.66954999999999998</v>
      </c>
      <c r="AO9">
        <v>22.931999999999999</v>
      </c>
      <c r="AP9">
        <v>12.81</v>
      </c>
      <c r="AQ9">
        <v>0</v>
      </c>
      <c r="AR9">
        <v>46.368000000000002</v>
      </c>
      <c r="AS9">
        <v>30.939599999999999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72.150000000000006</v>
      </c>
      <c r="BA9">
        <f t="shared" si="1"/>
        <v>2779.8208640000003</v>
      </c>
      <c r="BB9">
        <v>6</v>
      </c>
      <c r="BD9">
        <v>23.62</v>
      </c>
      <c r="BE9">
        <v>7.63</v>
      </c>
      <c r="BF9">
        <v>1.01</v>
      </c>
      <c r="BG9">
        <v>3.99</v>
      </c>
      <c r="BH9">
        <v>4.3</v>
      </c>
      <c r="BI9">
        <v>4.78</v>
      </c>
      <c r="BJ9">
        <v>1.56</v>
      </c>
      <c r="BK9">
        <v>3.28</v>
      </c>
      <c r="BL9">
        <v>1.02</v>
      </c>
      <c r="BM9">
        <v>1.61</v>
      </c>
      <c r="BN9">
        <v>0.51</v>
      </c>
      <c r="BO9">
        <v>11.95</v>
      </c>
      <c r="BP9">
        <v>0</v>
      </c>
      <c r="BQ9">
        <v>4.37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72.150000000000006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653.15009999999995</v>
      </c>
      <c r="M10">
        <v>92</v>
      </c>
      <c r="N10">
        <v>118.125</v>
      </c>
      <c r="O10">
        <v>123.66562500000001</v>
      </c>
      <c r="P10">
        <v>129</v>
      </c>
      <c r="Q10">
        <v>21.125599999999999</v>
      </c>
      <c r="R10">
        <v>42.384799999999998</v>
      </c>
      <c r="S10">
        <v>26.293600000000001</v>
      </c>
      <c r="T10">
        <v>0</v>
      </c>
      <c r="U10">
        <v>418.77</v>
      </c>
      <c r="V10">
        <v>20.37</v>
      </c>
      <c r="W10">
        <v>41.883000000000003</v>
      </c>
      <c r="X10">
        <v>147.515625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39.515999999999998</v>
      </c>
      <c r="AH10">
        <v>152.27760000000001</v>
      </c>
      <c r="AI10">
        <v>28.006</v>
      </c>
      <c r="AJ10">
        <v>0</v>
      </c>
      <c r="AK10">
        <v>50.76</v>
      </c>
      <c r="AL10">
        <v>79.364599999999996</v>
      </c>
      <c r="AM10">
        <v>5.1986999999999997</v>
      </c>
      <c r="AN10">
        <v>0.66954999999999998</v>
      </c>
      <c r="AO10">
        <v>22.931999999999999</v>
      </c>
      <c r="AP10">
        <v>12.81</v>
      </c>
      <c r="AQ10">
        <v>0</v>
      </c>
      <c r="AR10">
        <v>46.368000000000002</v>
      </c>
      <c r="AS10">
        <v>32.284799999999997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72.150000000000006</v>
      </c>
      <c r="BA10">
        <f t="shared" si="1"/>
        <v>2784.166064</v>
      </c>
      <c r="BB10">
        <v>7</v>
      </c>
      <c r="BD10">
        <v>23.62</v>
      </c>
      <c r="BE10">
        <v>7.63</v>
      </c>
      <c r="BF10">
        <v>1.01</v>
      </c>
      <c r="BG10">
        <v>3.99</v>
      </c>
      <c r="BH10">
        <v>4.3</v>
      </c>
      <c r="BI10">
        <v>4.78</v>
      </c>
      <c r="BJ10">
        <v>1.56</v>
      </c>
      <c r="BK10">
        <v>3.28</v>
      </c>
      <c r="BL10">
        <v>1.02</v>
      </c>
      <c r="BM10">
        <v>1.61</v>
      </c>
      <c r="BN10">
        <v>0.51</v>
      </c>
      <c r="BO10">
        <v>11.95</v>
      </c>
      <c r="BP10">
        <v>0</v>
      </c>
      <c r="BQ10">
        <v>4.37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72.150000000000006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188.73820000000001</v>
      </c>
      <c r="L11">
        <v>592.22209999999995</v>
      </c>
      <c r="M11">
        <v>92</v>
      </c>
      <c r="N11">
        <v>118.125</v>
      </c>
      <c r="O11">
        <v>123.66562500000001</v>
      </c>
      <c r="P11">
        <v>132</v>
      </c>
      <c r="Q11">
        <v>21.125599999999999</v>
      </c>
      <c r="R11">
        <v>42.384799999999998</v>
      </c>
      <c r="S11">
        <v>26.293600000000001</v>
      </c>
      <c r="T11">
        <v>0</v>
      </c>
      <c r="U11">
        <v>418.77</v>
      </c>
      <c r="V11">
        <v>20.37</v>
      </c>
      <c r="W11">
        <v>41.883000000000003</v>
      </c>
      <c r="X11">
        <v>147.515625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39.515999999999998</v>
      </c>
      <c r="AH11">
        <v>152.27760000000001</v>
      </c>
      <c r="AI11">
        <v>28.006</v>
      </c>
      <c r="AJ11">
        <v>0</v>
      </c>
      <c r="AK11">
        <v>50.76</v>
      </c>
      <c r="AL11">
        <v>79.364599999999996</v>
      </c>
      <c r="AM11">
        <v>5.1986999999999997</v>
      </c>
      <c r="AN11">
        <v>0.66954999999999998</v>
      </c>
      <c r="AO11">
        <v>22.931999999999999</v>
      </c>
      <c r="AP11">
        <v>12.9381</v>
      </c>
      <c r="AQ11">
        <v>0</v>
      </c>
      <c r="AR11">
        <v>46.368000000000002</v>
      </c>
      <c r="AS11">
        <v>32.284799999999997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71.239999999999995</v>
      </c>
      <c r="BA11">
        <f t="shared" si="1"/>
        <v>2725.4561639999993</v>
      </c>
      <c r="BB11">
        <v>8</v>
      </c>
      <c r="BD11">
        <v>23.62</v>
      </c>
      <c r="BE11">
        <v>7.45</v>
      </c>
      <c r="BF11">
        <v>1.06</v>
      </c>
      <c r="BG11">
        <v>3.88</v>
      </c>
      <c r="BH11">
        <v>4.16</v>
      </c>
      <c r="BI11">
        <v>4.6900000000000004</v>
      </c>
      <c r="BJ11">
        <v>1.6</v>
      </c>
      <c r="BK11">
        <v>3.28</v>
      </c>
      <c r="BL11">
        <v>0.98</v>
      </c>
      <c r="BM11">
        <v>1.61</v>
      </c>
      <c r="BN11">
        <v>0.49</v>
      </c>
      <c r="BO11">
        <v>11.66</v>
      </c>
      <c r="BP11">
        <v>0</v>
      </c>
      <c r="BQ11">
        <v>4.24</v>
      </c>
      <c r="BR11">
        <v>2.08</v>
      </c>
      <c r="BS11">
        <v>0.44</v>
      </c>
      <c r="BT11">
        <v>0</v>
      </c>
      <c r="BU11">
        <v>0</v>
      </c>
      <c r="BV11">
        <v>0</v>
      </c>
      <c r="BW11">
        <f t="shared" si="2"/>
        <v>71.239999999999995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188.73820000000001</v>
      </c>
      <c r="L12">
        <v>551.97239999999999</v>
      </c>
      <c r="M12">
        <v>92</v>
      </c>
      <c r="N12">
        <v>118.125</v>
      </c>
      <c r="O12">
        <v>123.66562500000001</v>
      </c>
      <c r="P12">
        <v>135</v>
      </c>
      <c r="Q12">
        <v>21.125599999999999</v>
      </c>
      <c r="R12">
        <v>42.384799999999998</v>
      </c>
      <c r="S12">
        <v>26.293600000000001</v>
      </c>
      <c r="T12">
        <v>0</v>
      </c>
      <c r="U12">
        <v>418.77</v>
      </c>
      <c r="V12">
        <v>20.37</v>
      </c>
      <c r="W12">
        <v>41.883000000000003</v>
      </c>
      <c r="X12">
        <v>147.515625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39.515999999999998</v>
      </c>
      <c r="AH12">
        <v>152.27760000000001</v>
      </c>
      <c r="AI12">
        <v>28.006</v>
      </c>
      <c r="AJ12">
        <v>0</v>
      </c>
      <c r="AK12">
        <v>50.76</v>
      </c>
      <c r="AL12">
        <v>79.364599999999996</v>
      </c>
      <c r="AM12">
        <v>5.1986999999999997</v>
      </c>
      <c r="AN12">
        <v>0.66954999999999998</v>
      </c>
      <c r="AO12">
        <v>22.931999999999999</v>
      </c>
      <c r="AP12">
        <v>12.9381</v>
      </c>
      <c r="AQ12">
        <v>0</v>
      </c>
      <c r="AR12">
        <v>46.368000000000002</v>
      </c>
      <c r="AS12">
        <v>30.939599999999999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71.239999999999995</v>
      </c>
      <c r="BA12">
        <f t="shared" si="1"/>
        <v>2686.8612639999992</v>
      </c>
      <c r="BB12">
        <v>9</v>
      </c>
      <c r="BD12">
        <v>23.62</v>
      </c>
      <c r="BE12">
        <v>7.45</v>
      </c>
      <c r="BF12">
        <v>1.06</v>
      </c>
      <c r="BG12">
        <v>3.88</v>
      </c>
      <c r="BH12">
        <v>4.16</v>
      </c>
      <c r="BI12">
        <v>4.6900000000000004</v>
      </c>
      <c r="BJ12">
        <v>1.6</v>
      </c>
      <c r="BK12">
        <v>3.28</v>
      </c>
      <c r="BL12">
        <v>0.98</v>
      </c>
      <c r="BM12">
        <v>1.61</v>
      </c>
      <c r="BN12">
        <v>0.49</v>
      </c>
      <c r="BO12">
        <v>11.66</v>
      </c>
      <c r="BP12">
        <v>0</v>
      </c>
      <c r="BQ12">
        <v>4.24</v>
      </c>
      <c r="BR12">
        <v>2.08</v>
      </c>
      <c r="BS12">
        <v>0.44</v>
      </c>
      <c r="BT12">
        <v>0</v>
      </c>
      <c r="BU12">
        <v>0</v>
      </c>
      <c r="BV12">
        <v>0</v>
      </c>
      <c r="BW12">
        <f t="shared" si="2"/>
        <v>71.239999999999995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421.97239999999999</v>
      </c>
      <c r="M13">
        <v>92</v>
      </c>
      <c r="N13">
        <v>118.125</v>
      </c>
      <c r="O13">
        <v>123.66562500000001</v>
      </c>
      <c r="P13">
        <v>135</v>
      </c>
      <c r="Q13">
        <v>17.583300000000001</v>
      </c>
      <c r="R13">
        <v>33.617699999999999</v>
      </c>
      <c r="S13">
        <v>21.590499999999999</v>
      </c>
      <c r="T13">
        <v>0</v>
      </c>
      <c r="U13">
        <v>418.77</v>
      </c>
      <c r="V13">
        <v>20.37</v>
      </c>
      <c r="W13">
        <v>41.883000000000003</v>
      </c>
      <c r="X13">
        <v>147.515625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39.515999999999998</v>
      </c>
      <c r="AH13">
        <v>152.27760000000001</v>
      </c>
      <c r="AI13">
        <v>28.006</v>
      </c>
      <c r="AJ13">
        <v>0</v>
      </c>
      <c r="AK13">
        <v>50.76</v>
      </c>
      <c r="AL13">
        <v>79.364599999999996</v>
      </c>
      <c r="AM13">
        <v>5.1986999999999997</v>
      </c>
      <c r="AN13">
        <v>0.66954999999999998</v>
      </c>
      <c r="AO13">
        <v>22.931999999999999</v>
      </c>
      <c r="AP13">
        <v>12.9381</v>
      </c>
      <c r="AQ13">
        <v>0</v>
      </c>
      <c r="AR13">
        <v>46.368000000000002</v>
      </c>
      <c r="AS13">
        <v>30.939599999999999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70.179999999999993</v>
      </c>
      <c r="BA13">
        <f t="shared" si="1"/>
        <v>2538.7887639999994</v>
      </c>
      <c r="BB13">
        <v>10</v>
      </c>
      <c r="BD13">
        <v>23.62</v>
      </c>
      <c r="BE13">
        <v>7.45</v>
      </c>
      <c r="BF13">
        <v>0</v>
      </c>
      <c r="BG13">
        <v>3.88</v>
      </c>
      <c r="BH13">
        <v>4.16</v>
      </c>
      <c r="BI13">
        <v>4.6900000000000004</v>
      </c>
      <c r="BJ13">
        <v>1.6</v>
      </c>
      <c r="BK13">
        <v>3.28</v>
      </c>
      <c r="BL13">
        <v>0.98</v>
      </c>
      <c r="BM13">
        <v>1.61</v>
      </c>
      <c r="BN13">
        <v>0.49</v>
      </c>
      <c r="BO13">
        <v>11.66</v>
      </c>
      <c r="BP13">
        <v>0</v>
      </c>
      <c r="BQ13">
        <v>4.24</v>
      </c>
      <c r="BR13">
        <v>2.08</v>
      </c>
      <c r="BS13">
        <v>0.44</v>
      </c>
      <c r="BT13">
        <v>0</v>
      </c>
      <c r="BU13">
        <v>0</v>
      </c>
      <c r="BV13">
        <v>0</v>
      </c>
      <c r="BW13">
        <f t="shared" si="2"/>
        <v>70.179999999999993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188.73820000000001</v>
      </c>
      <c r="L14">
        <v>421.97239999999999</v>
      </c>
      <c r="M14">
        <v>92</v>
      </c>
      <c r="N14">
        <v>118.125</v>
      </c>
      <c r="O14">
        <v>123.66562500000001</v>
      </c>
      <c r="P14">
        <v>138</v>
      </c>
      <c r="Q14">
        <v>17.583300000000001</v>
      </c>
      <c r="R14">
        <v>33.617699999999999</v>
      </c>
      <c r="S14">
        <v>21.590499999999999</v>
      </c>
      <c r="T14">
        <v>0</v>
      </c>
      <c r="U14">
        <v>418.77</v>
      </c>
      <c r="V14">
        <v>20.37</v>
      </c>
      <c r="W14">
        <v>41.883000000000003</v>
      </c>
      <c r="X14">
        <v>147.515625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39.515999999999998</v>
      </c>
      <c r="AH14">
        <v>152.27760000000001</v>
      </c>
      <c r="AI14">
        <v>28.006</v>
      </c>
      <c r="AJ14">
        <v>0</v>
      </c>
      <c r="AK14">
        <v>50.76</v>
      </c>
      <c r="AL14">
        <v>79.364599999999996</v>
      </c>
      <c r="AM14">
        <v>5.1986999999999997</v>
      </c>
      <c r="AN14">
        <v>0.66954999999999998</v>
      </c>
      <c r="AO14">
        <v>22.931999999999999</v>
      </c>
      <c r="AP14">
        <v>12.9381</v>
      </c>
      <c r="AQ14">
        <v>0</v>
      </c>
      <c r="AR14">
        <v>46.368000000000002</v>
      </c>
      <c r="AS14">
        <v>32.284799999999997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70.179999999999993</v>
      </c>
      <c r="BA14">
        <f t="shared" si="1"/>
        <v>2543.1339639999992</v>
      </c>
      <c r="BB14">
        <v>11</v>
      </c>
      <c r="BD14">
        <v>23.62</v>
      </c>
      <c r="BE14">
        <v>7.45</v>
      </c>
      <c r="BF14">
        <v>0</v>
      </c>
      <c r="BG14">
        <v>3.88</v>
      </c>
      <c r="BH14">
        <v>4.16</v>
      </c>
      <c r="BI14">
        <v>4.6900000000000004</v>
      </c>
      <c r="BJ14">
        <v>1.6</v>
      </c>
      <c r="BK14">
        <v>3.28</v>
      </c>
      <c r="BL14">
        <v>0.98</v>
      </c>
      <c r="BM14">
        <v>1.61</v>
      </c>
      <c r="BN14">
        <v>0.49</v>
      </c>
      <c r="BO14">
        <v>11.66</v>
      </c>
      <c r="BP14">
        <v>0</v>
      </c>
      <c r="BQ14">
        <v>4.24</v>
      </c>
      <c r="BR14">
        <v>2.08</v>
      </c>
      <c r="BS14">
        <v>0.44</v>
      </c>
      <c r="BT14">
        <v>0</v>
      </c>
      <c r="BU14">
        <v>0</v>
      </c>
      <c r="BV14">
        <v>0</v>
      </c>
      <c r="BW14">
        <f t="shared" si="2"/>
        <v>70.179999999999993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421.97239999999999</v>
      </c>
      <c r="M15">
        <v>92</v>
      </c>
      <c r="N15">
        <v>118.125</v>
      </c>
      <c r="O15">
        <v>123.66562500000001</v>
      </c>
      <c r="P15">
        <v>118.5</v>
      </c>
      <c r="Q15">
        <v>17.583300000000001</v>
      </c>
      <c r="R15">
        <v>33.617699999999999</v>
      </c>
      <c r="S15">
        <v>21.590499999999999</v>
      </c>
      <c r="T15">
        <v>0</v>
      </c>
      <c r="U15">
        <v>418.77</v>
      </c>
      <c r="V15">
        <v>20.37</v>
      </c>
      <c r="W15">
        <v>41.883000000000003</v>
      </c>
      <c r="X15">
        <v>147.515625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39.515999999999998</v>
      </c>
      <c r="AH15">
        <v>152.27760000000001</v>
      </c>
      <c r="AI15">
        <v>28.006</v>
      </c>
      <c r="AJ15">
        <v>0</v>
      </c>
      <c r="AK15">
        <v>50.76</v>
      </c>
      <c r="AL15">
        <v>79.364599999999996</v>
      </c>
      <c r="AM15">
        <v>5.1986999999999997</v>
      </c>
      <c r="AN15">
        <v>0.66954999999999998</v>
      </c>
      <c r="AO15">
        <v>22.931999999999999</v>
      </c>
      <c r="AP15">
        <v>12.9381</v>
      </c>
      <c r="AQ15">
        <v>0</v>
      </c>
      <c r="AR15">
        <v>46.368000000000002</v>
      </c>
      <c r="AS15">
        <v>32.284799999999997</v>
      </c>
      <c r="AT15">
        <v>11.392417999999999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70.179999999999993</v>
      </c>
      <c r="BA15">
        <f t="shared" si="1"/>
        <v>2521.8423819999989</v>
      </c>
      <c r="BB15">
        <v>12</v>
      </c>
      <c r="BD15">
        <v>23.62</v>
      </c>
      <c r="BE15">
        <v>7.45</v>
      </c>
      <c r="BF15">
        <v>0</v>
      </c>
      <c r="BG15">
        <v>3.88</v>
      </c>
      <c r="BH15">
        <v>4.16</v>
      </c>
      <c r="BI15">
        <v>4.6900000000000004</v>
      </c>
      <c r="BJ15">
        <v>1.6</v>
      </c>
      <c r="BK15">
        <v>3.28</v>
      </c>
      <c r="BL15">
        <v>0.98</v>
      </c>
      <c r="BM15">
        <v>1.61</v>
      </c>
      <c r="BN15">
        <v>0.49</v>
      </c>
      <c r="BO15">
        <v>11.66</v>
      </c>
      <c r="BP15">
        <v>0</v>
      </c>
      <c r="BQ15">
        <v>4.24</v>
      </c>
      <c r="BR15">
        <v>2.08</v>
      </c>
      <c r="BS15">
        <v>0.44</v>
      </c>
      <c r="BT15">
        <v>0</v>
      </c>
      <c r="BU15">
        <v>0</v>
      </c>
      <c r="BV15">
        <v>0</v>
      </c>
      <c r="BW15">
        <f t="shared" si="2"/>
        <v>70.179999999999993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421.97239999999999</v>
      </c>
      <c r="M16">
        <v>92</v>
      </c>
      <c r="N16">
        <v>118.125</v>
      </c>
      <c r="O16">
        <v>123.66562500000001</v>
      </c>
      <c r="P16">
        <v>118.5</v>
      </c>
      <c r="Q16">
        <v>17.583300000000001</v>
      </c>
      <c r="R16">
        <v>33.617699999999999</v>
      </c>
      <c r="S16">
        <v>21.590499999999999</v>
      </c>
      <c r="T16">
        <v>0</v>
      </c>
      <c r="U16">
        <v>418.77</v>
      </c>
      <c r="V16">
        <v>20.37</v>
      </c>
      <c r="W16">
        <v>41.883000000000003</v>
      </c>
      <c r="X16">
        <v>147.515625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39.515999999999998</v>
      </c>
      <c r="AH16">
        <v>152.27760000000001</v>
      </c>
      <c r="AI16">
        <v>28.006</v>
      </c>
      <c r="AJ16">
        <v>0</v>
      </c>
      <c r="AK16">
        <v>50.76</v>
      </c>
      <c r="AL16">
        <v>79.364599999999996</v>
      </c>
      <c r="AM16">
        <v>5.1986999999999997</v>
      </c>
      <c r="AN16">
        <v>0.66954999999999998</v>
      </c>
      <c r="AO16">
        <v>22.931999999999999</v>
      </c>
      <c r="AP16">
        <v>12.9381</v>
      </c>
      <c r="AQ16">
        <v>0</v>
      </c>
      <c r="AR16">
        <v>53.543999999999997</v>
      </c>
      <c r="AS16">
        <v>30.939599999999999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70.179999999999993</v>
      </c>
      <c r="BA16">
        <f t="shared" si="1"/>
        <v>2529.4647639999994</v>
      </c>
      <c r="BB16">
        <v>13</v>
      </c>
      <c r="BD16">
        <v>23.62</v>
      </c>
      <c r="BE16">
        <v>7.45</v>
      </c>
      <c r="BF16">
        <v>0</v>
      </c>
      <c r="BG16">
        <v>3.88</v>
      </c>
      <c r="BH16">
        <v>4.16</v>
      </c>
      <c r="BI16">
        <v>4.6900000000000004</v>
      </c>
      <c r="BJ16">
        <v>1.6</v>
      </c>
      <c r="BK16">
        <v>3.28</v>
      </c>
      <c r="BL16">
        <v>0.98</v>
      </c>
      <c r="BM16">
        <v>1.61</v>
      </c>
      <c r="BN16">
        <v>0.49</v>
      </c>
      <c r="BO16">
        <v>11.66</v>
      </c>
      <c r="BP16">
        <v>0</v>
      </c>
      <c r="BQ16">
        <v>4.24</v>
      </c>
      <c r="BR16">
        <v>2.08</v>
      </c>
      <c r="BS16">
        <v>0.44</v>
      </c>
      <c r="BT16">
        <v>0</v>
      </c>
      <c r="BU16">
        <v>0</v>
      </c>
      <c r="BV16">
        <v>0</v>
      </c>
      <c r="BW16">
        <f t="shared" si="2"/>
        <v>70.179999999999993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188.73820000000001</v>
      </c>
      <c r="L17">
        <v>421.97239999999999</v>
      </c>
      <c r="M17">
        <v>92</v>
      </c>
      <c r="N17">
        <v>118.125</v>
      </c>
      <c r="O17">
        <v>123.66562500000001</v>
      </c>
      <c r="P17">
        <v>133.5</v>
      </c>
      <c r="Q17">
        <v>17.583300000000001</v>
      </c>
      <c r="R17">
        <v>33.617699999999999</v>
      </c>
      <c r="S17">
        <v>21.590499999999999</v>
      </c>
      <c r="T17">
        <v>0</v>
      </c>
      <c r="U17">
        <v>410.625</v>
      </c>
      <c r="V17">
        <v>20.37</v>
      </c>
      <c r="W17">
        <v>41.883000000000003</v>
      </c>
      <c r="X17">
        <v>147.515625</v>
      </c>
      <c r="Y17">
        <v>0</v>
      </c>
      <c r="Z17">
        <v>0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39.515999999999998</v>
      </c>
      <c r="AH17">
        <v>152.27760000000001</v>
      </c>
      <c r="AI17">
        <v>14.6395</v>
      </c>
      <c r="AJ17">
        <v>0</v>
      </c>
      <c r="AK17">
        <v>50.76</v>
      </c>
      <c r="AL17">
        <v>79.364599999999996</v>
      </c>
      <c r="AM17">
        <v>5.1986999999999997</v>
      </c>
      <c r="AN17">
        <v>0.66954999999999998</v>
      </c>
      <c r="AO17">
        <v>22.931999999999999</v>
      </c>
      <c r="AP17">
        <v>12.9381</v>
      </c>
      <c r="AQ17">
        <v>0</v>
      </c>
      <c r="AR17">
        <v>53.543999999999997</v>
      </c>
      <c r="AS17">
        <v>30.939599999999999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70.179999999999993</v>
      </c>
      <c r="BA17">
        <f t="shared" si="1"/>
        <v>2523.7772639999994</v>
      </c>
      <c r="BB17">
        <v>14</v>
      </c>
      <c r="BD17">
        <v>23.62</v>
      </c>
      <c r="BE17">
        <v>7.45</v>
      </c>
      <c r="BF17">
        <v>0</v>
      </c>
      <c r="BG17">
        <v>3.88</v>
      </c>
      <c r="BH17">
        <v>4.16</v>
      </c>
      <c r="BI17">
        <v>4.6900000000000004</v>
      </c>
      <c r="BJ17">
        <v>1.6</v>
      </c>
      <c r="BK17">
        <v>3.28</v>
      </c>
      <c r="BL17">
        <v>0.98</v>
      </c>
      <c r="BM17">
        <v>1.61</v>
      </c>
      <c r="BN17">
        <v>0.49</v>
      </c>
      <c r="BO17">
        <v>11.66</v>
      </c>
      <c r="BP17">
        <v>0</v>
      </c>
      <c r="BQ17">
        <v>4.24</v>
      </c>
      <c r="BR17">
        <v>2.08</v>
      </c>
      <c r="BS17">
        <v>0.44</v>
      </c>
      <c r="BT17">
        <v>0</v>
      </c>
      <c r="BU17">
        <v>0</v>
      </c>
      <c r="BV17">
        <v>0</v>
      </c>
      <c r="BW17">
        <f t="shared" si="2"/>
        <v>70.179999999999993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421.97239999999999</v>
      </c>
      <c r="M18">
        <v>92</v>
      </c>
      <c r="N18">
        <v>118.125</v>
      </c>
      <c r="O18">
        <v>123.66562500000001</v>
      </c>
      <c r="P18">
        <v>133.5</v>
      </c>
      <c r="Q18">
        <v>17.583300000000001</v>
      </c>
      <c r="R18">
        <v>33.617699999999999</v>
      </c>
      <c r="S18">
        <v>21.590499999999999</v>
      </c>
      <c r="T18">
        <v>0</v>
      </c>
      <c r="U18">
        <v>410.625</v>
      </c>
      <c r="V18">
        <v>20.37</v>
      </c>
      <c r="W18">
        <v>41.883000000000003</v>
      </c>
      <c r="X18">
        <v>147.515625</v>
      </c>
      <c r="Y18">
        <v>0</v>
      </c>
      <c r="Z18">
        <v>0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39.515999999999998</v>
      </c>
      <c r="AH18">
        <v>152.27760000000001</v>
      </c>
      <c r="AI18">
        <v>14.6395</v>
      </c>
      <c r="AJ18">
        <v>0</v>
      </c>
      <c r="AK18">
        <v>50.76</v>
      </c>
      <c r="AL18">
        <v>79.364599999999996</v>
      </c>
      <c r="AM18">
        <v>5.1986999999999997</v>
      </c>
      <c r="AN18">
        <v>0.66954999999999998</v>
      </c>
      <c r="AO18">
        <v>22.931999999999999</v>
      </c>
      <c r="AP18">
        <v>12.9381</v>
      </c>
      <c r="AQ18">
        <v>0</v>
      </c>
      <c r="AR18">
        <v>53.543999999999997</v>
      </c>
      <c r="AS18">
        <v>30.939599999999999</v>
      </c>
      <c r="AT18">
        <v>14.5024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70.179999999999993</v>
      </c>
      <c r="BA18">
        <f t="shared" si="1"/>
        <v>2524.2716639999994</v>
      </c>
      <c r="BB18">
        <v>15</v>
      </c>
      <c r="BD18">
        <v>23.62</v>
      </c>
      <c r="BE18">
        <v>7.45</v>
      </c>
      <c r="BF18">
        <v>0</v>
      </c>
      <c r="BG18">
        <v>3.88</v>
      </c>
      <c r="BH18">
        <v>4.16</v>
      </c>
      <c r="BI18">
        <v>4.6900000000000004</v>
      </c>
      <c r="BJ18">
        <v>1.6</v>
      </c>
      <c r="BK18">
        <v>3.28</v>
      </c>
      <c r="BL18">
        <v>0.98</v>
      </c>
      <c r="BM18">
        <v>1.61</v>
      </c>
      <c r="BN18">
        <v>0.49</v>
      </c>
      <c r="BO18">
        <v>11.66</v>
      </c>
      <c r="BP18">
        <v>0</v>
      </c>
      <c r="BQ18">
        <v>4.24</v>
      </c>
      <c r="BR18">
        <v>2.08</v>
      </c>
      <c r="BS18">
        <v>0.44</v>
      </c>
      <c r="BT18">
        <v>0</v>
      </c>
      <c r="BU18">
        <v>0</v>
      </c>
      <c r="BV18">
        <v>0</v>
      </c>
      <c r="BW18">
        <f t="shared" si="2"/>
        <v>70.179999999999993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421.97239999999999</v>
      </c>
      <c r="M19">
        <v>92</v>
      </c>
      <c r="N19">
        <v>118.125</v>
      </c>
      <c r="O19">
        <v>123.66562500000001</v>
      </c>
      <c r="P19">
        <v>133.5</v>
      </c>
      <c r="Q19">
        <v>17.583300000000001</v>
      </c>
      <c r="R19">
        <v>33.617699999999999</v>
      </c>
      <c r="S19">
        <v>21.590499999999999</v>
      </c>
      <c r="T19">
        <v>0</v>
      </c>
      <c r="U19">
        <v>418.77</v>
      </c>
      <c r="V19">
        <v>20.37</v>
      </c>
      <c r="W19">
        <v>41.883000000000003</v>
      </c>
      <c r="X19">
        <v>147.515625</v>
      </c>
      <c r="Y19">
        <v>0</v>
      </c>
      <c r="Z19">
        <v>0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39.515999999999998</v>
      </c>
      <c r="AH19">
        <v>152.27760000000001</v>
      </c>
      <c r="AI19">
        <v>14.6395</v>
      </c>
      <c r="AJ19">
        <v>0</v>
      </c>
      <c r="AK19">
        <v>50.76</v>
      </c>
      <c r="AL19">
        <v>79.364599999999996</v>
      </c>
      <c r="AM19">
        <v>5.1986999999999997</v>
      </c>
      <c r="AN19">
        <v>0.66954999999999998</v>
      </c>
      <c r="AO19">
        <v>25.872</v>
      </c>
      <c r="AP19">
        <v>11.529</v>
      </c>
      <c r="AQ19">
        <v>0</v>
      </c>
      <c r="AR19">
        <v>53.543999999999997</v>
      </c>
      <c r="AS19">
        <v>30.939599999999999</v>
      </c>
      <c r="AT19">
        <v>14.5024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70.239999999999981</v>
      </c>
      <c r="BA19">
        <f t="shared" si="1"/>
        <v>2534.0075639999995</v>
      </c>
      <c r="BB19">
        <v>16</v>
      </c>
      <c r="BD19">
        <v>23.62</v>
      </c>
      <c r="BE19">
        <v>7.45</v>
      </c>
      <c r="BF19">
        <v>0</v>
      </c>
      <c r="BG19">
        <v>3.88</v>
      </c>
      <c r="BH19">
        <v>4.16</v>
      </c>
      <c r="BI19">
        <v>4.6900000000000004</v>
      </c>
      <c r="BJ19">
        <v>1.6</v>
      </c>
      <c r="BK19">
        <v>3.34</v>
      </c>
      <c r="BL19">
        <v>0.98</v>
      </c>
      <c r="BM19">
        <v>1.61</v>
      </c>
      <c r="BN19">
        <v>0.49</v>
      </c>
      <c r="BO19">
        <v>11.66</v>
      </c>
      <c r="BP19">
        <v>0</v>
      </c>
      <c r="BQ19">
        <v>4.24</v>
      </c>
      <c r="BR19">
        <v>2.08</v>
      </c>
      <c r="BS19">
        <v>0.44</v>
      </c>
      <c r="BT19">
        <v>0</v>
      </c>
      <c r="BU19">
        <v>0</v>
      </c>
      <c r="BV19">
        <v>0</v>
      </c>
      <c r="BW19">
        <f t="shared" si="2"/>
        <v>70.239999999999981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421.97239999999999</v>
      </c>
      <c r="M20">
        <v>92</v>
      </c>
      <c r="N20">
        <v>118.125</v>
      </c>
      <c r="O20">
        <v>123.66562500000001</v>
      </c>
      <c r="P20">
        <v>133.5</v>
      </c>
      <c r="Q20">
        <v>17.583300000000001</v>
      </c>
      <c r="R20">
        <v>33.617699999999999</v>
      </c>
      <c r="S20">
        <v>21.590499999999999</v>
      </c>
      <c r="T20">
        <v>0</v>
      </c>
      <c r="U20">
        <v>418.77</v>
      </c>
      <c r="V20">
        <v>20.37</v>
      </c>
      <c r="W20">
        <v>41.883000000000003</v>
      </c>
      <c r="X20">
        <v>147.515625</v>
      </c>
      <c r="Y20">
        <v>0</v>
      </c>
      <c r="Z20">
        <v>0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39.515999999999998</v>
      </c>
      <c r="AH20">
        <v>152.27760000000001</v>
      </c>
      <c r="AI20">
        <v>14.6395</v>
      </c>
      <c r="AJ20">
        <v>0</v>
      </c>
      <c r="AK20">
        <v>50.76</v>
      </c>
      <c r="AL20">
        <v>79.364599999999996</v>
      </c>
      <c r="AM20">
        <v>5.1986999999999997</v>
      </c>
      <c r="AN20">
        <v>0.66954999999999998</v>
      </c>
      <c r="AO20">
        <v>25.872</v>
      </c>
      <c r="AP20">
        <v>11.529</v>
      </c>
      <c r="AQ20">
        <v>0</v>
      </c>
      <c r="AR20">
        <v>46.368000000000002</v>
      </c>
      <c r="AS20">
        <v>30.939599999999999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70.239999999999981</v>
      </c>
      <c r="BA20">
        <f t="shared" si="1"/>
        <v>2526.8315639999996</v>
      </c>
      <c r="BB20">
        <v>17</v>
      </c>
      <c r="BD20">
        <v>23.62</v>
      </c>
      <c r="BE20">
        <v>7.45</v>
      </c>
      <c r="BF20">
        <v>0</v>
      </c>
      <c r="BG20">
        <v>3.88</v>
      </c>
      <c r="BH20">
        <v>4.16</v>
      </c>
      <c r="BI20">
        <v>4.6900000000000004</v>
      </c>
      <c r="BJ20">
        <v>1.6</v>
      </c>
      <c r="BK20">
        <v>3.34</v>
      </c>
      <c r="BL20">
        <v>0.98</v>
      </c>
      <c r="BM20">
        <v>1.61</v>
      </c>
      <c r="BN20">
        <v>0.49</v>
      </c>
      <c r="BO20">
        <v>11.66</v>
      </c>
      <c r="BP20">
        <v>0</v>
      </c>
      <c r="BQ20">
        <v>4.24</v>
      </c>
      <c r="BR20">
        <v>2.08</v>
      </c>
      <c r="BS20">
        <v>0.44</v>
      </c>
      <c r="BT20">
        <v>0</v>
      </c>
      <c r="BU20">
        <v>0</v>
      </c>
      <c r="BV20">
        <v>0</v>
      </c>
      <c r="BW20">
        <f t="shared" si="2"/>
        <v>70.239999999999981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188.73820000000001</v>
      </c>
      <c r="L21">
        <v>421.97239999999999</v>
      </c>
      <c r="M21">
        <v>92</v>
      </c>
      <c r="N21">
        <v>118.125</v>
      </c>
      <c r="O21">
        <v>123.66562500000001</v>
      </c>
      <c r="P21">
        <v>133.5</v>
      </c>
      <c r="Q21">
        <v>17.583300000000001</v>
      </c>
      <c r="R21">
        <v>33.617699999999999</v>
      </c>
      <c r="S21">
        <v>21.590499999999999</v>
      </c>
      <c r="T21">
        <v>0</v>
      </c>
      <c r="U21">
        <v>418.77</v>
      </c>
      <c r="V21">
        <v>20.37</v>
      </c>
      <c r="W21">
        <v>41.883000000000003</v>
      </c>
      <c r="X21">
        <v>147.515625</v>
      </c>
      <c r="Y21">
        <v>0</v>
      </c>
      <c r="Z21">
        <v>0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39.515999999999998</v>
      </c>
      <c r="AH21">
        <v>152.27760000000001</v>
      </c>
      <c r="AI21">
        <v>14.6395</v>
      </c>
      <c r="AJ21">
        <v>0</v>
      </c>
      <c r="AK21">
        <v>50.76</v>
      </c>
      <c r="AL21">
        <v>79.364599999999996</v>
      </c>
      <c r="AM21">
        <v>5.1986999999999997</v>
      </c>
      <c r="AN21">
        <v>0.66954999999999998</v>
      </c>
      <c r="AO21">
        <v>25.872</v>
      </c>
      <c r="AP21">
        <v>11.529</v>
      </c>
      <c r="AQ21">
        <v>8.9459999999999997</v>
      </c>
      <c r="AR21">
        <v>46.368000000000002</v>
      </c>
      <c r="AS21">
        <v>30.939599999999999</v>
      </c>
      <c r="AT21">
        <v>14.5024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70.239999999999981</v>
      </c>
      <c r="BA21">
        <f t="shared" si="1"/>
        <v>2535.7775639999995</v>
      </c>
      <c r="BB21">
        <v>18</v>
      </c>
      <c r="BD21">
        <v>23.62</v>
      </c>
      <c r="BE21">
        <v>7.45</v>
      </c>
      <c r="BF21">
        <v>0</v>
      </c>
      <c r="BG21">
        <v>3.88</v>
      </c>
      <c r="BH21">
        <v>4.16</v>
      </c>
      <c r="BI21">
        <v>4.6900000000000004</v>
      </c>
      <c r="BJ21">
        <v>1.6</v>
      </c>
      <c r="BK21">
        <v>3.34</v>
      </c>
      <c r="BL21">
        <v>0.98</v>
      </c>
      <c r="BM21">
        <v>1.61</v>
      </c>
      <c r="BN21">
        <v>0.49</v>
      </c>
      <c r="BO21">
        <v>11.66</v>
      </c>
      <c r="BP21">
        <v>0</v>
      </c>
      <c r="BQ21">
        <v>4.24</v>
      </c>
      <c r="BR21">
        <v>2.08</v>
      </c>
      <c r="BS21">
        <v>0.44</v>
      </c>
      <c r="BT21">
        <v>0</v>
      </c>
      <c r="BU21">
        <v>0</v>
      </c>
      <c r="BV21">
        <v>0</v>
      </c>
      <c r="BW21">
        <f t="shared" si="2"/>
        <v>70.239999999999981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188.73820000000001</v>
      </c>
      <c r="L22">
        <v>421.97239999999999</v>
      </c>
      <c r="M22">
        <v>92</v>
      </c>
      <c r="N22">
        <v>118.125</v>
      </c>
      <c r="O22">
        <v>123.66562500000001</v>
      </c>
      <c r="P22">
        <v>133.5</v>
      </c>
      <c r="Q22">
        <v>17.583300000000001</v>
      </c>
      <c r="R22">
        <v>33.617699999999999</v>
      </c>
      <c r="S22">
        <v>21.590499999999999</v>
      </c>
      <c r="T22">
        <v>0</v>
      </c>
      <c r="U22">
        <v>418.77</v>
      </c>
      <c r="V22">
        <v>20.37</v>
      </c>
      <c r="W22">
        <v>41.883000000000003</v>
      </c>
      <c r="X22">
        <v>147.515625</v>
      </c>
      <c r="Y22">
        <v>0</v>
      </c>
      <c r="Z22">
        <v>0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39.515999999999998</v>
      </c>
      <c r="AH22">
        <v>152.27760000000001</v>
      </c>
      <c r="AI22">
        <v>14.6395</v>
      </c>
      <c r="AJ22">
        <v>0</v>
      </c>
      <c r="AK22">
        <v>50.76</v>
      </c>
      <c r="AL22">
        <v>79.364599999999996</v>
      </c>
      <c r="AM22">
        <v>5.1986999999999997</v>
      </c>
      <c r="AN22">
        <v>0.66954999999999998</v>
      </c>
      <c r="AO22">
        <v>25.872</v>
      </c>
      <c r="AP22">
        <v>11.529</v>
      </c>
      <c r="AQ22">
        <v>17.891999999999999</v>
      </c>
      <c r="AR22">
        <v>46.368000000000002</v>
      </c>
      <c r="AS22">
        <v>32.284799999999997</v>
      </c>
      <c r="AT22">
        <v>14.5024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70.239999999999981</v>
      </c>
      <c r="BA22">
        <f t="shared" si="1"/>
        <v>2546.0687639999992</v>
      </c>
      <c r="BB22">
        <v>19</v>
      </c>
      <c r="BD22">
        <v>23.62</v>
      </c>
      <c r="BE22">
        <v>7.45</v>
      </c>
      <c r="BF22">
        <v>0</v>
      </c>
      <c r="BG22">
        <v>3.88</v>
      </c>
      <c r="BH22">
        <v>4.16</v>
      </c>
      <c r="BI22">
        <v>4.6900000000000004</v>
      </c>
      <c r="BJ22">
        <v>1.6</v>
      </c>
      <c r="BK22">
        <v>3.34</v>
      </c>
      <c r="BL22">
        <v>0.98</v>
      </c>
      <c r="BM22">
        <v>1.61</v>
      </c>
      <c r="BN22">
        <v>0.49</v>
      </c>
      <c r="BO22">
        <v>11.66</v>
      </c>
      <c r="BP22">
        <v>0</v>
      </c>
      <c r="BQ22">
        <v>4.24</v>
      </c>
      <c r="BR22">
        <v>2.08</v>
      </c>
      <c r="BS22">
        <v>0.44</v>
      </c>
      <c r="BT22">
        <v>0</v>
      </c>
      <c r="BU22">
        <v>0</v>
      </c>
      <c r="BV22">
        <v>0</v>
      </c>
      <c r="BW22">
        <f t="shared" si="2"/>
        <v>70.239999999999981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188.73820000000001</v>
      </c>
      <c r="L23">
        <v>421.97239999999999</v>
      </c>
      <c r="M23">
        <v>92</v>
      </c>
      <c r="N23">
        <v>118.125</v>
      </c>
      <c r="O23">
        <v>123.66562500000001</v>
      </c>
      <c r="P23">
        <v>135</v>
      </c>
      <c r="Q23">
        <v>17.583300000000001</v>
      </c>
      <c r="R23">
        <v>33.617699999999999</v>
      </c>
      <c r="S23">
        <v>21.590499999999999</v>
      </c>
      <c r="T23">
        <v>0</v>
      </c>
      <c r="U23">
        <v>418.77</v>
      </c>
      <c r="V23">
        <v>20.37</v>
      </c>
      <c r="W23">
        <v>41.883000000000003</v>
      </c>
      <c r="X23">
        <v>147.515625</v>
      </c>
      <c r="Y23">
        <v>0</v>
      </c>
      <c r="Z23">
        <v>0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39.515999999999998</v>
      </c>
      <c r="AH23">
        <v>152.27760000000001</v>
      </c>
      <c r="AI23">
        <v>14.6395</v>
      </c>
      <c r="AJ23">
        <v>0</v>
      </c>
      <c r="AK23">
        <v>50.76</v>
      </c>
      <c r="AL23">
        <v>79.364599999999996</v>
      </c>
      <c r="AM23">
        <v>5.1986999999999997</v>
      </c>
      <c r="AN23">
        <v>0.66954999999999998</v>
      </c>
      <c r="AO23">
        <v>25.872</v>
      </c>
      <c r="AP23">
        <v>11.529</v>
      </c>
      <c r="AQ23">
        <v>26.838000000000001</v>
      </c>
      <c r="AR23">
        <v>46.368000000000002</v>
      </c>
      <c r="AS23">
        <v>32.284799999999997</v>
      </c>
      <c r="AT23">
        <v>14.5024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70.239999999999981</v>
      </c>
      <c r="BA23">
        <f t="shared" si="1"/>
        <v>2556.5147639999996</v>
      </c>
      <c r="BB23">
        <v>20</v>
      </c>
      <c r="BD23">
        <v>23.62</v>
      </c>
      <c r="BE23">
        <v>7.45</v>
      </c>
      <c r="BF23">
        <v>0</v>
      </c>
      <c r="BG23">
        <v>3.88</v>
      </c>
      <c r="BH23">
        <v>4.16</v>
      </c>
      <c r="BI23">
        <v>4.6900000000000004</v>
      </c>
      <c r="BJ23">
        <v>1.6</v>
      </c>
      <c r="BK23">
        <v>3.34</v>
      </c>
      <c r="BL23">
        <v>0.98</v>
      </c>
      <c r="BM23">
        <v>1.61</v>
      </c>
      <c r="BN23">
        <v>0.49</v>
      </c>
      <c r="BO23">
        <v>11.66</v>
      </c>
      <c r="BP23">
        <v>0</v>
      </c>
      <c r="BQ23">
        <v>4.24</v>
      </c>
      <c r="BR23">
        <v>2.08</v>
      </c>
      <c r="BS23">
        <v>0.44</v>
      </c>
      <c r="BT23">
        <v>0</v>
      </c>
      <c r="BU23">
        <v>0</v>
      </c>
      <c r="BV23">
        <v>0</v>
      </c>
      <c r="BW23">
        <f t="shared" si="2"/>
        <v>70.239999999999981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188.73820000000001</v>
      </c>
      <c r="L24">
        <v>501.97239999999999</v>
      </c>
      <c r="M24">
        <v>92</v>
      </c>
      <c r="N24">
        <v>118.125</v>
      </c>
      <c r="O24">
        <v>123.66562500000001</v>
      </c>
      <c r="P24">
        <v>135</v>
      </c>
      <c r="Q24">
        <v>21.125599999999999</v>
      </c>
      <c r="R24">
        <v>42.384799999999998</v>
      </c>
      <c r="S24">
        <v>26.293600000000001</v>
      </c>
      <c r="T24">
        <v>0</v>
      </c>
      <c r="U24">
        <v>418.77</v>
      </c>
      <c r="V24">
        <v>20.37</v>
      </c>
      <c r="W24">
        <v>41.883000000000003</v>
      </c>
      <c r="X24">
        <v>147.515625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39.515999999999998</v>
      </c>
      <c r="AH24">
        <v>152.27760000000001</v>
      </c>
      <c r="AI24">
        <v>14.6395</v>
      </c>
      <c r="AJ24">
        <v>0</v>
      </c>
      <c r="AK24">
        <v>50.76</v>
      </c>
      <c r="AL24">
        <v>79.364599999999996</v>
      </c>
      <c r="AM24">
        <v>5.1986999999999997</v>
      </c>
      <c r="AN24">
        <v>0.66954999999999998</v>
      </c>
      <c r="AO24">
        <v>25.872</v>
      </c>
      <c r="AP24">
        <v>11.529</v>
      </c>
      <c r="AQ24">
        <v>26.838000000000001</v>
      </c>
      <c r="AR24">
        <v>46.368000000000002</v>
      </c>
      <c r="AS24">
        <v>30.939599999999999</v>
      </c>
      <c r="AT24">
        <v>14.5024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70.239999999999981</v>
      </c>
      <c r="BA24">
        <f t="shared" si="1"/>
        <v>2652.1820639999996</v>
      </c>
      <c r="BB24">
        <v>21</v>
      </c>
      <c r="BD24">
        <v>23.62</v>
      </c>
      <c r="BE24">
        <v>7.45</v>
      </c>
      <c r="BF24">
        <v>0</v>
      </c>
      <c r="BG24">
        <v>3.88</v>
      </c>
      <c r="BH24">
        <v>4.16</v>
      </c>
      <c r="BI24">
        <v>4.6900000000000004</v>
      </c>
      <c r="BJ24">
        <v>1.6</v>
      </c>
      <c r="BK24">
        <v>3.34</v>
      </c>
      <c r="BL24">
        <v>0.98</v>
      </c>
      <c r="BM24">
        <v>1.61</v>
      </c>
      <c r="BN24">
        <v>0.49</v>
      </c>
      <c r="BO24">
        <v>11.66</v>
      </c>
      <c r="BP24">
        <v>0</v>
      </c>
      <c r="BQ24">
        <v>4.24</v>
      </c>
      <c r="BR24">
        <v>2.08</v>
      </c>
      <c r="BS24">
        <v>0.44</v>
      </c>
      <c r="BT24">
        <v>0</v>
      </c>
      <c r="BU24">
        <v>0</v>
      </c>
      <c r="BV24">
        <v>0</v>
      </c>
      <c r="BW24">
        <f t="shared" si="2"/>
        <v>70.239999999999981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92</v>
      </c>
      <c r="N25">
        <v>118.125</v>
      </c>
      <c r="O25">
        <v>123.66562500000001</v>
      </c>
      <c r="P25">
        <v>138</v>
      </c>
      <c r="Q25">
        <v>21.125599999999999</v>
      </c>
      <c r="R25">
        <v>42.384799999999998</v>
      </c>
      <c r="S25">
        <v>26.293600000000001</v>
      </c>
      <c r="T25">
        <v>0</v>
      </c>
      <c r="U25">
        <v>418.77</v>
      </c>
      <c r="V25">
        <v>20.37</v>
      </c>
      <c r="W25">
        <v>41.883000000000003</v>
      </c>
      <c r="X25">
        <v>147.515625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39.515999999999998</v>
      </c>
      <c r="AH25">
        <v>152.27760000000001</v>
      </c>
      <c r="AI25">
        <v>14.6395</v>
      </c>
      <c r="AJ25">
        <v>0</v>
      </c>
      <c r="AK25">
        <v>50.76</v>
      </c>
      <c r="AL25">
        <v>79.364599999999996</v>
      </c>
      <c r="AM25">
        <v>5.1986999999999997</v>
      </c>
      <c r="AN25">
        <v>0.66954999999999998</v>
      </c>
      <c r="AO25">
        <v>25.872</v>
      </c>
      <c r="AP25">
        <v>11.529</v>
      </c>
      <c r="AQ25">
        <v>26.838000000000001</v>
      </c>
      <c r="AR25">
        <v>46.368000000000002</v>
      </c>
      <c r="AS25">
        <v>30.939599999999999</v>
      </c>
      <c r="AT25">
        <v>14.5024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70.239999999999981</v>
      </c>
      <c r="BA25">
        <f t="shared" si="1"/>
        <v>2833.151664</v>
      </c>
      <c r="BB25">
        <v>22</v>
      </c>
      <c r="BD25">
        <v>23.62</v>
      </c>
      <c r="BE25">
        <v>7.45</v>
      </c>
      <c r="BF25">
        <v>0</v>
      </c>
      <c r="BG25">
        <v>3.88</v>
      </c>
      <c r="BH25">
        <v>4.16</v>
      </c>
      <c r="BI25">
        <v>4.6900000000000004</v>
      </c>
      <c r="BJ25">
        <v>1.6</v>
      </c>
      <c r="BK25">
        <v>3.34</v>
      </c>
      <c r="BL25">
        <v>0.98</v>
      </c>
      <c r="BM25">
        <v>1.61</v>
      </c>
      <c r="BN25">
        <v>0.49</v>
      </c>
      <c r="BO25">
        <v>11.66</v>
      </c>
      <c r="BP25">
        <v>0</v>
      </c>
      <c r="BQ25">
        <v>4.24</v>
      </c>
      <c r="BR25">
        <v>2.08</v>
      </c>
      <c r="BS25">
        <v>0.44</v>
      </c>
      <c r="BT25">
        <v>0</v>
      </c>
      <c r="BU25">
        <v>0</v>
      </c>
      <c r="BV25">
        <v>0</v>
      </c>
      <c r="BW25">
        <f t="shared" si="2"/>
        <v>70.239999999999981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92</v>
      </c>
      <c r="N26">
        <v>118.125</v>
      </c>
      <c r="O26">
        <v>123.66562500000001</v>
      </c>
      <c r="P26">
        <v>138</v>
      </c>
      <c r="Q26">
        <v>21.125599999999999</v>
      </c>
      <c r="R26">
        <v>42.384799999999998</v>
      </c>
      <c r="S26">
        <v>26.293600000000001</v>
      </c>
      <c r="T26">
        <v>0</v>
      </c>
      <c r="U26">
        <v>418.77</v>
      </c>
      <c r="V26">
        <v>20.37</v>
      </c>
      <c r="W26">
        <v>41.883000000000003</v>
      </c>
      <c r="X26">
        <v>147.515625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39.515999999999998</v>
      </c>
      <c r="AH26">
        <v>152.27760000000001</v>
      </c>
      <c r="AI26">
        <v>14.6395</v>
      </c>
      <c r="AJ26">
        <v>0</v>
      </c>
      <c r="AK26">
        <v>50.76</v>
      </c>
      <c r="AL26">
        <v>79.364599999999996</v>
      </c>
      <c r="AM26">
        <v>5.1986999999999997</v>
      </c>
      <c r="AN26">
        <v>0.66954999999999998</v>
      </c>
      <c r="AO26">
        <v>25.872</v>
      </c>
      <c r="AP26">
        <v>11.529</v>
      </c>
      <c r="AQ26">
        <v>26.838000000000001</v>
      </c>
      <c r="AR26">
        <v>46.368000000000002</v>
      </c>
      <c r="AS26">
        <v>32.284799999999997</v>
      </c>
      <c r="AT26">
        <v>14.5024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70.349999999999994</v>
      </c>
      <c r="BA26">
        <f t="shared" si="1"/>
        <v>2834.6068639999999</v>
      </c>
      <c r="BB26">
        <v>23</v>
      </c>
      <c r="BD26">
        <v>23.62</v>
      </c>
      <c r="BE26">
        <v>7.45</v>
      </c>
      <c r="BF26">
        <v>0</v>
      </c>
      <c r="BG26">
        <v>3.88</v>
      </c>
      <c r="BH26">
        <v>4.16</v>
      </c>
      <c r="BI26">
        <v>4.6900000000000004</v>
      </c>
      <c r="BJ26">
        <v>1.6</v>
      </c>
      <c r="BK26">
        <v>3.42</v>
      </c>
      <c r="BL26">
        <v>1.01</v>
      </c>
      <c r="BM26">
        <v>1.61</v>
      </c>
      <c r="BN26">
        <v>0.49</v>
      </c>
      <c r="BO26">
        <v>11.66</v>
      </c>
      <c r="BP26">
        <v>0</v>
      </c>
      <c r="BQ26">
        <v>4.24</v>
      </c>
      <c r="BR26">
        <v>2.08</v>
      </c>
      <c r="BS26">
        <v>0.44</v>
      </c>
      <c r="BT26">
        <v>0</v>
      </c>
      <c r="BU26">
        <v>0</v>
      </c>
      <c r="BV26">
        <v>0</v>
      </c>
      <c r="BW26">
        <f t="shared" si="2"/>
        <v>70.349999999999994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92</v>
      </c>
      <c r="N27">
        <v>118.125</v>
      </c>
      <c r="O27">
        <v>123.66562500000001</v>
      </c>
      <c r="P27">
        <v>138</v>
      </c>
      <c r="Q27">
        <v>21.125599999999999</v>
      </c>
      <c r="R27">
        <v>42.384799999999998</v>
      </c>
      <c r="S27">
        <v>26.293600000000001</v>
      </c>
      <c r="T27">
        <v>0</v>
      </c>
      <c r="U27">
        <v>418.77</v>
      </c>
      <c r="V27">
        <v>20.37</v>
      </c>
      <c r="W27">
        <v>43.097000000000001</v>
      </c>
      <c r="X27">
        <v>147.515625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39.515999999999998</v>
      </c>
      <c r="AH27">
        <v>152.27760000000001</v>
      </c>
      <c r="AI27">
        <v>14.6395</v>
      </c>
      <c r="AJ27">
        <v>0</v>
      </c>
      <c r="AK27">
        <v>50.76</v>
      </c>
      <c r="AL27">
        <v>79.364599999999996</v>
      </c>
      <c r="AM27">
        <v>5.1986999999999997</v>
      </c>
      <c r="AN27">
        <v>0.66954999999999998</v>
      </c>
      <c r="AO27">
        <v>25.872</v>
      </c>
      <c r="AP27">
        <v>10.888500000000001</v>
      </c>
      <c r="AQ27">
        <v>26.838000000000001</v>
      </c>
      <c r="AR27">
        <v>46.368000000000002</v>
      </c>
      <c r="AS27">
        <v>32.284799999999997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71.31</v>
      </c>
      <c r="BA27">
        <f t="shared" si="1"/>
        <v>2836.1403639999999</v>
      </c>
      <c r="BB27">
        <v>24</v>
      </c>
      <c r="BD27">
        <v>23.62</v>
      </c>
      <c r="BE27">
        <v>7.63</v>
      </c>
      <c r="BF27">
        <v>0</v>
      </c>
      <c r="BG27">
        <v>3.99</v>
      </c>
      <c r="BH27">
        <v>4.3</v>
      </c>
      <c r="BI27">
        <v>4.78</v>
      </c>
      <c r="BJ27">
        <v>1.56</v>
      </c>
      <c r="BK27">
        <v>3.42</v>
      </c>
      <c r="BL27">
        <v>1.05</v>
      </c>
      <c r="BM27">
        <v>1.61</v>
      </c>
      <c r="BN27">
        <v>0.51</v>
      </c>
      <c r="BO27">
        <v>11.95</v>
      </c>
      <c r="BP27">
        <v>0</v>
      </c>
      <c r="BQ27">
        <v>4.37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71.31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92</v>
      </c>
      <c r="N28">
        <v>118.125</v>
      </c>
      <c r="O28">
        <v>123.66562500000001</v>
      </c>
      <c r="P28">
        <v>138</v>
      </c>
      <c r="Q28">
        <v>21.125599999999999</v>
      </c>
      <c r="R28">
        <v>42.384799999999998</v>
      </c>
      <c r="S28">
        <v>26.293600000000001</v>
      </c>
      <c r="T28">
        <v>0</v>
      </c>
      <c r="U28">
        <v>418.77</v>
      </c>
      <c r="V28">
        <v>20.37</v>
      </c>
      <c r="W28">
        <v>43.097000000000001</v>
      </c>
      <c r="X28">
        <v>147.515625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39.515999999999998</v>
      </c>
      <c r="AH28">
        <v>152.27760000000001</v>
      </c>
      <c r="AI28">
        <v>14.6395</v>
      </c>
      <c r="AJ28">
        <v>0</v>
      </c>
      <c r="AK28">
        <v>50.76</v>
      </c>
      <c r="AL28">
        <v>79.364599999999996</v>
      </c>
      <c r="AM28">
        <v>5.1986999999999997</v>
      </c>
      <c r="AN28">
        <v>0.66954999999999998</v>
      </c>
      <c r="AO28">
        <v>25.872</v>
      </c>
      <c r="AP28">
        <v>10.888500000000001</v>
      </c>
      <c r="AQ28">
        <v>26.838000000000001</v>
      </c>
      <c r="AR28">
        <v>46.368000000000002</v>
      </c>
      <c r="AS28">
        <v>30.939599999999999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71.31</v>
      </c>
      <c r="BA28">
        <f t="shared" si="1"/>
        <v>2834.7951640000001</v>
      </c>
      <c r="BB28">
        <v>25</v>
      </c>
      <c r="BD28">
        <v>23.62</v>
      </c>
      <c r="BE28">
        <v>7.63</v>
      </c>
      <c r="BF28">
        <v>0</v>
      </c>
      <c r="BG28">
        <v>3.99</v>
      </c>
      <c r="BH28">
        <v>4.3</v>
      </c>
      <c r="BI28">
        <v>4.78</v>
      </c>
      <c r="BJ28">
        <v>1.56</v>
      </c>
      <c r="BK28">
        <v>3.42</v>
      </c>
      <c r="BL28">
        <v>1.05</v>
      </c>
      <c r="BM28">
        <v>1.61</v>
      </c>
      <c r="BN28">
        <v>0.51</v>
      </c>
      <c r="BO28">
        <v>11.95</v>
      </c>
      <c r="BP28">
        <v>0</v>
      </c>
      <c r="BQ28">
        <v>4.37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71.31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92</v>
      </c>
      <c r="N29">
        <v>118.125</v>
      </c>
      <c r="O29">
        <v>123.66562500000001</v>
      </c>
      <c r="P29">
        <v>138</v>
      </c>
      <c r="Q29">
        <v>21.125599999999999</v>
      </c>
      <c r="R29">
        <v>42.384799999999998</v>
      </c>
      <c r="S29">
        <v>26.293600000000001</v>
      </c>
      <c r="T29">
        <v>0</v>
      </c>
      <c r="U29">
        <v>418.77</v>
      </c>
      <c r="V29">
        <v>20.37</v>
      </c>
      <c r="W29">
        <v>43.097000000000001</v>
      </c>
      <c r="X29">
        <v>147.515625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39.515999999999998</v>
      </c>
      <c r="AH29">
        <v>152.27760000000001</v>
      </c>
      <c r="AI29">
        <v>14.6395</v>
      </c>
      <c r="AJ29">
        <v>0</v>
      </c>
      <c r="AK29">
        <v>50.76</v>
      </c>
      <c r="AL29">
        <v>79.364599999999996</v>
      </c>
      <c r="AM29">
        <v>5.1986999999999997</v>
      </c>
      <c r="AN29">
        <v>0.66954999999999998</v>
      </c>
      <c r="AO29">
        <v>25.872</v>
      </c>
      <c r="AP29">
        <v>10.888500000000001</v>
      </c>
      <c r="AQ29">
        <v>26.838000000000001</v>
      </c>
      <c r="AR29">
        <v>46.368000000000002</v>
      </c>
      <c r="AS29">
        <v>30.939599999999999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71.31</v>
      </c>
      <c r="BA29">
        <f t="shared" si="1"/>
        <v>2835.2895640000002</v>
      </c>
      <c r="BB29">
        <v>26</v>
      </c>
      <c r="BD29">
        <v>23.62</v>
      </c>
      <c r="BE29">
        <v>7.63</v>
      </c>
      <c r="BF29">
        <v>0</v>
      </c>
      <c r="BG29">
        <v>3.99</v>
      </c>
      <c r="BH29">
        <v>4.3</v>
      </c>
      <c r="BI29">
        <v>4.78</v>
      </c>
      <c r="BJ29">
        <v>1.56</v>
      </c>
      <c r="BK29">
        <v>3.42</v>
      </c>
      <c r="BL29">
        <v>1.05</v>
      </c>
      <c r="BM29">
        <v>1.61</v>
      </c>
      <c r="BN29">
        <v>0.51</v>
      </c>
      <c r="BO29">
        <v>11.95</v>
      </c>
      <c r="BP29">
        <v>0</v>
      </c>
      <c r="BQ29">
        <v>4.37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71.31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92</v>
      </c>
      <c r="N30">
        <v>118.125</v>
      </c>
      <c r="O30">
        <v>123.66562500000001</v>
      </c>
      <c r="P30">
        <v>138</v>
      </c>
      <c r="Q30">
        <v>21.125599999999999</v>
      </c>
      <c r="R30">
        <v>42.384799999999998</v>
      </c>
      <c r="S30">
        <v>26.293600000000001</v>
      </c>
      <c r="T30">
        <v>0</v>
      </c>
      <c r="U30">
        <v>418.77</v>
      </c>
      <c r="V30">
        <v>20.37</v>
      </c>
      <c r="W30">
        <v>43.097000000000001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39.515999999999998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5.1986999999999997</v>
      </c>
      <c r="AN30">
        <v>0.66954999999999998</v>
      </c>
      <c r="AO30">
        <v>25.872</v>
      </c>
      <c r="AP30">
        <v>10.888500000000001</v>
      </c>
      <c r="AQ30">
        <v>17.891999999999999</v>
      </c>
      <c r="AR30">
        <v>46.368000000000002</v>
      </c>
      <c r="AS30">
        <v>32.284799999999997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71.31</v>
      </c>
      <c r="BA30">
        <f t="shared" si="1"/>
        <v>2862.6962639999992</v>
      </c>
      <c r="BB30">
        <v>27</v>
      </c>
      <c r="BD30">
        <v>23.62</v>
      </c>
      <c r="BE30">
        <v>7.63</v>
      </c>
      <c r="BF30">
        <v>0</v>
      </c>
      <c r="BG30">
        <v>3.99</v>
      </c>
      <c r="BH30">
        <v>4.3</v>
      </c>
      <c r="BI30">
        <v>4.78</v>
      </c>
      <c r="BJ30">
        <v>1.56</v>
      </c>
      <c r="BK30">
        <v>3.42</v>
      </c>
      <c r="BL30">
        <v>1.05</v>
      </c>
      <c r="BM30">
        <v>1.61</v>
      </c>
      <c r="BN30">
        <v>0.51</v>
      </c>
      <c r="BO30">
        <v>11.95</v>
      </c>
      <c r="BP30">
        <v>0</v>
      </c>
      <c r="BQ30">
        <v>4.37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71.31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143.74469999999999</v>
      </c>
      <c r="L31">
        <v>532.22209999999995</v>
      </c>
      <c r="M31">
        <v>92</v>
      </c>
      <c r="N31">
        <v>118.125</v>
      </c>
      <c r="O31">
        <v>123.66562500000001</v>
      </c>
      <c r="P31">
        <v>138</v>
      </c>
      <c r="Q31">
        <v>21.125599999999999</v>
      </c>
      <c r="R31">
        <v>42.384799999999998</v>
      </c>
      <c r="S31">
        <v>26.293600000000001</v>
      </c>
      <c r="T31">
        <v>0</v>
      </c>
      <c r="U31">
        <v>418.77</v>
      </c>
      <c r="V31">
        <v>20.37</v>
      </c>
      <c r="W31">
        <v>43.097000000000001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39.515999999999998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5.1986999999999997</v>
      </c>
      <c r="AN31">
        <v>0.66954999999999998</v>
      </c>
      <c r="AO31">
        <v>25.872</v>
      </c>
      <c r="AP31">
        <v>10.888500000000001</v>
      </c>
      <c r="AQ31">
        <v>8.9459999999999997</v>
      </c>
      <c r="AR31">
        <v>46.368000000000002</v>
      </c>
      <c r="AS31">
        <v>32.284799999999997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71.23</v>
      </c>
      <c r="BA31">
        <f t="shared" si="1"/>
        <v>2660.9568639999989</v>
      </c>
      <c r="BB31">
        <v>28</v>
      </c>
      <c r="BD31">
        <v>23.62</v>
      </c>
      <c r="BE31">
        <v>7.63</v>
      </c>
      <c r="BF31">
        <v>0</v>
      </c>
      <c r="BG31">
        <v>3.99</v>
      </c>
      <c r="BH31">
        <v>4.3</v>
      </c>
      <c r="BI31">
        <v>4.78</v>
      </c>
      <c r="BJ31">
        <v>1.56</v>
      </c>
      <c r="BK31">
        <v>3.36</v>
      </c>
      <c r="BL31">
        <v>1.03</v>
      </c>
      <c r="BM31">
        <v>1.61</v>
      </c>
      <c r="BN31">
        <v>0.51</v>
      </c>
      <c r="BO31">
        <v>11.95</v>
      </c>
      <c r="BP31">
        <v>0</v>
      </c>
      <c r="BQ31">
        <v>4.37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71.23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143.74469999999999</v>
      </c>
      <c r="L32">
        <v>492.22210000000001</v>
      </c>
      <c r="M32">
        <v>92</v>
      </c>
      <c r="N32">
        <v>118.125</v>
      </c>
      <c r="O32">
        <v>123.66562500000001</v>
      </c>
      <c r="P32">
        <v>138</v>
      </c>
      <c r="Q32">
        <v>21.125599999999999</v>
      </c>
      <c r="R32">
        <v>42.384799999999998</v>
      </c>
      <c r="S32">
        <v>26.293600000000001</v>
      </c>
      <c r="T32">
        <v>0</v>
      </c>
      <c r="U32">
        <v>418.77</v>
      </c>
      <c r="V32">
        <v>20.37</v>
      </c>
      <c r="W32">
        <v>43.097000000000001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39.515999999999998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5.1986999999999997</v>
      </c>
      <c r="AN32">
        <v>0.66954999999999998</v>
      </c>
      <c r="AO32">
        <v>25.872</v>
      </c>
      <c r="AP32">
        <v>10.888500000000001</v>
      </c>
      <c r="AQ32">
        <v>0</v>
      </c>
      <c r="AR32">
        <v>46.368000000000002</v>
      </c>
      <c r="AS32">
        <v>30.939599999999999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71.23</v>
      </c>
      <c r="BA32">
        <f t="shared" si="1"/>
        <v>2610.6656639999997</v>
      </c>
      <c r="BB32">
        <v>29</v>
      </c>
      <c r="BD32">
        <v>23.62</v>
      </c>
      <c r="BE32">
        <v>7.63</v>
      </c>
      <c r="BF32">
        <v>0</v>
      </c>
      <c r="BG32">
        <v>3.99</v>
      </c>
      <c r="BH32">
        <v>4.3</v>
      </c>
      <c r="BI32">
        <v>4.78</v>
      </c>
      <c r="BJ32">
        <v>1.56</v>
      </c>
      <c r="BK32">
        <v>3.36</v>
      </c>
      <c r="BL32">
        <v>1.03</v>
      </c>
      <c r="BM32">
        <v>1.61</v>
      </c>
      <c r="BN32">
        <v>0.51</v>
      </c>
      <c r="BO32">
        <v>11.95</v>
      </c>
      <c r="BP32">
        <v>0</v>
      </c>
      <c r="BQ32">
        <v>4.37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71.23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143.74469999999999</v>
      </c>
      <c r="L33">
        <v>492.22210000000001</v>
      </c>
      <c r="M33">
        <v>92</v>
      </c>
      <c r="N33">
        <v>118.125</v>
      </c>
      <c r="O33">
        <v>123.66562500000001</v>
      </c>
      <c r="P33">
        <v>138</v>
      </c>
      <c r="Q33">
        <v>21.125599999999999</v>
      </c>
      <c r="R33">
        <v>42.384799999999998</v>
      </c>
      <c r="S33">
        <v>26.293600000000001</v>
      </c>
      <c r="T33">
        <v>0</v>
      </c>
      <c r="U33">
        <v>418.77</v>
      </c>
      <c r="V33">
        <v>20.37</v>
      </c>
      <c r="W33">
        <v>43.097000000000001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39.515999999999998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5.1986999999999997</v>
      </c>
      <c r="AN33">
        <v>0.66954999999999998</v>
      </c>
      <c r="AO33">
        <v>25.872</v>
      </c>
      <c r="AP33">
        <v>11.529</v>
      </c>
      <c r="AQ33">
        <v>0</v>
      </c>
      <c r="AR33">
        <v>46.368000000000002</v>
      </c>
      <c r="AS33">
        <v>30.939599999999999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71.23</v>
      </c>
      <c r="BA33">
        <f t="shared" si="1"/>
        <v>2611.3061639999996</v>
      </c>
      <c r="BB33">
        <v>30</v>
      </c>
      <c r="BD33">
        <v>23.62</v>
      </c>
      <c r="BE33">
        <v>7.63</v>
      </c>
      <c r="BF33">
        <v>0</v>
      </c>
      <c r="BG33">
        <v>3.99</v>
      </c>
      <c r="BH33">
        <v>4.3</v>
      </c>
      <c r="BI33">
        <v>4.78</v>
      </c>
      <c r="BJ33">
        <v>1.56</v>
      </c>
      <c r="BK33">
        <v>3.36</v>
      </c>
      <c r="BL33">
        <v>1.03</v>
      </c>
      <c r="BM33">
        <v>1.61</v>
      </c>
      <c r="BN33">
        <v>0.51</v>
      </c>
      <c r="BO33">
        <v>11.95</v>
      </c>
      <c r="BP33">
        <v>0</v>
      </c>
      <c r="BQ33">
        <v>4.37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71.23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116.0928</v>
      </c>
      <c r="L34">
        <v>411</v>
      </c>
      <c r="M34">
        <v>92</v>
      </c>
      <c r="N34">
        <v>118.125</v>
      </c>
      <c r="O34">
        <v>123.66562500000001</v>
      </c>
      <c r="P34">
        <v>138</v>
      </c>
      <c r="Q34">
        <v>21.125599999999999</v>
      </c>
      <c r="R34">
        <v>42.384799999999998</v>
      </c>
      <c r="S34">
        <v>26.293600000000001</v>
      </c>
      <c r="T34">
        <v>0</v>
      </c>
      <c r="U34">
        <v>418.77</v>
      </c>
      <c r="V34">
        <v>20.37</v>
      </c>
      <c r="W34">
        <v>43.097000000000001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39.515999999999998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5.1986999999999997</v>
      </c>
      <c r="AN34">
        <v>0.66954999999999998</v>
      </c>
      <c r="AO34">
        <v>25.872</v>
      </c>
      <c r="AP34">
        <v>11.529</v>
      </c>
      <c r="AQ34">
        <v>0</v>
      </c>
      <c r="AR34">
        <v>46.368000000000002</v>
      </c>
      <c r="AS34">
        <v>30.939599999999999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71.23</v>
      </c>
      <c r="BA34">
        <f t="shared" si="1"/>
        <v>2502.4321639999994</v>
      </c>
      <c r="BB34">
        <v>31</v>
      </c>
      <c r="BD34">
        <v>23.62</v>
      </c>
      <c r="BE34">
        <v>7.63</v>
      </c>
      <c r="BF34">
        <v>0</v>
      </c>
      <c r="BG34">
        <v>3.99</v>
      </c>
      <c r="BH34">
        <v>4.3</v>
      </c>
      <c r="BI34">
        <v>4.78</v>
      </c>
      <c r="BJ34">
        <v>1.56</v>
      </c>
      <c r="BK34">
        <v>3.36</v>
      </c>
      <c r="BL34">
        <v>1.03</v>
      </c>
      <c r="BM34">
        <v>1.61</v>
      </c>
      <c r="BN34">
        <v>0.51</v>
      </c>
      <c r="BO34">
        <v>11.95</v>
      </c>
      <c r="BP34">
        <v>0</v>
      </c>
      <c r="BQ34">
        <v>4.37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71.23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116.0928</v>
      </c>
      <c r="L35">
        <v>395.14</v>
      </c>
      <c r="M35">
        <v>92</v>
      </c>
      <c r="N35">
        <v>118.125</v>
      </c>
      <c r="O35">
        <v>123.66562500000001</v>
      </c>
      <c r="P35">
        <v>138</v>
      </c>
      <c r="Q35">
        <v>8.519012</v>
      </c>
      <c r="R35">
        <v>10.608528</v>
      </c>
      <c r="S35">
        <v>7.8971910000000003</v>
      </c>
      <c r="T35">
        <v>0</v>
      </c>
      <c r="U35">
        <v>418.77</v>
      </c>
      <c r="V35">
        <v>5.2653999999999996</v>
      </c>
      <c r="W35">
        <v>29.876899999999999</v>
      </c>
      <c r="X35">
        <v>147.515625</v>
      </c>
      <c r="Y35">
        <v>0</v>
      </c>
      <c r="Z35">
        <v>6.38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39.515999999999998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5.1986999999999997</v>
      </c>
      <c r="AN35">
        <v>0.66954999999999998</v>
      </c>
      <c r="AO35">
        <v>25.872</v>
      </c>
      <c r="AP35">
        <v>11.529</v>
      </c>
      <c r="AQ35">
        <v>0</v>
      </c>
      <c r="AR35">
        <v>46.368000000000002</v>
      </c>
      <c r="AS35">
        <v>30.939599999999999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71.23</v>
      </c>
      <c r="BA35">
        <f t="shared" si="1"/>
        <v>2401.8481949999996</v>
      </c>
      <c r="BB35">
        <v>32</v>
      </c>
      <c r="BD35">
        <v>23.62</v>
      </c>
      <c r="BE35">
        <v>7.63</v>
      </c>
      <c r="BF35">
        <v>0</v>
      </c>
      <c r="BG35">
        <v>3.99</v>
      </c>
      <c r="BH35">
        <v>4.3</v>
      </c>
      <c r="BI35">
        <v>4.78</v>
      </c>
      <c r="BJ35">
        <v>1.56</v>
      </c>
      <c r="BK35">
        <v>3.36</v>
      </c>
      <c r="BL35">
        <v>1.03</v>
      </c>
      <c r="BM35">
        <v>1.61</v>
      </c>
      <c r="BN35">
        <v>0.51</v>
      </c>
      <c r="BO35">
        <v>11.95</v>
      </c>
      <c r="BP35">
        <v>0</v>
      </c>
      <c r="BQ35">
        <v>4.37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71.23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116.0928</v>
      </c>
      <c r="L36">
        <v>365.14</v>
      </c>
      <c r="M36">
        <v>92</v>
      </c>
      <c r="N36">
        <v>118.125</v>
      </c>
      <c r="O36">
        <v>123.66562500000001</v>
      </c>
      <c r="P36">
        <v>138</v>
      </c>
      <c r="Q36">
        <v>1.93</v>
      </c>
      <c r="R36">
        <v>10.608528</v>
      </c>
      <c r="S36">
        <v>7.8971910000000003</v>
      </c>
      <c r="T36">
        <v>0</v>
      </c>
      <c r="U36">
        <v>418.77</v>
      </c>
      <c r="V36">
        <v>0</v>
      </c>
      <c r="W36">
        <v>29.876899999999999</v>
      </c>
      <c r="X36">
        <v>147.515625</v>
      </c>
      <c r="Y36">
        <v>0</v>
      </c>
      <c r="Z36">
        <v>6.5537999999999998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39.515999999999998</v>
      </c>
      <c r="AH36">
        <v>152.27760000000001</v>
      </c>
      <c r="AI36">
        <v>14.6395</v>
      </c>
      <c r="AJ36">
        <v>0</v>
      </c>
      <c r="AK36">
        <v>50.76</v>
      </c>
      <c r="AL36">
        <v>79.364599999999996</v>
      </c>
      <c r="AM36">
        <v>5.1986999999999997</v>
      </c>
      <c r="AN36">
        <v>0.66954999999999998</v>
      </c>
      <c r="AO36">
        <v>25.872</v>
      </c>
      <c r="AP36">
        <v>11.529</v>
      </c>
      <c r="AQ36">
        <v>0</v>
      </c>
      <c r="AR36">
        <v>46.368000000000002</v>
      </c>
      <c r="AS36">
        <v>30.939599999999999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71.23</v>
      </c>
      <c r="BA36">
        <f t="shared" si="1"/>
        <v>2325.1600829999993</v>
      </c>
      <c r="BB36">
        <v>33</v>
      </c>
      <c r="BD36">
        <v>23.62</v>
      </c>
      <c r="BE36">
        <v>7.63</v>
      </c>
      <c r="BF36">
        <v>0</v>
      </c>
      <c r="BG36">
        <v>3.99</v>
      </c>
      <c r="BH36">
        <v>4.3</v>
      </c>
      <c r="BI36">
        <v>4.78</v>
      </c>
      <c r="BJ36">
        <v>1.56</v>
      </c>
      <c r="BK36">
        <v>3.36</v>
      </c>
      <c r="BL36">
        <v>1.03</v>
      </c>
      <c r="BM36">
        <v>1.61</v>
      </c>
      <c r="BN36">
        <v>0.51</v>
      </c>
      <c r="BO36">
        <v>11.95</v>
      </c>
      <c r="BP36">
        <v>0</v>
      </c>
      <c r="BQ36">
        <v>4.37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71.23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116.0928</v>
      </c>
      <c r="L37">
        <v>365.14</v>
      </c>
      <c r="M37">
        <v>92</v>
      </c>
      <c r="N37">
        <v>118.125</v>
      </c>
      <c r="O37">
        <v>123.66562500000001</v>
      </c>
      <c r="P37">
        <v>138</v>
      </c>
      <c r="Q37">
        <v>1.93</v>
      </c>
      <c r="R37">
        <v>8.6170960000000001</v>
      </c>
      <c r="S37">
        <v>5.9565469999999996</v>
      </c>
      <c r="T37">
        <v>0</v>
      </c>
      <c r="U37">
        <v>418.77</v>
      </c>
      <c r="V37">
        <v>0</v>
      </c>
      <c r="W37">
        <v>29.876899999999999</v>
      </c>
      <c r="X37">
        <v>147.515625</v>
      </c>
      <c r="Y37">
        <v>0</v>
      </c>
      <c r="Z37">
        <v>6.5537999999999998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39.515999999999998</v>
      </c>
      <c r="AH37">
        <v>152.27760000000001</v>
      </c>
      <c r="AI37">
        <v>14.6395</v>
      </c>
      <c r="AJ37">
        <v>0</v>
      </c>
      <c r="AK37">
        <v>50.76</v>
      </c>
      <c r="AL37">
        <v>79.364599999999996</v>
      </c>
      <c r="AM37">
        <v>5.1986999999999997</v>
      </c>
      <c r="AN37">
        <v>0.66954999999999998</v>
      </c>
      <c r="AO37">
        <v>27.635999999999999</v>
      </c>
      <c r="AP37">
        <v>11.529</v>
      </c>
      <c r="AQ37">
        <v>0</v>
      </c>
      <c r="AR37">
        <v>46.368000000000002</v>
      </c>
      <c r="AS37">
        <v>30.939599999999999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71.23</v>
      </c>
      <c r="BA37">
        <f t="shared" si="1"/>
        <v>2322.9920069999994</v>
      </c>
      <c r="BB37">
        <v>34</v>
      </c>
      <c r="BD37">
        <v>23.62</v>
      </c>
      <c r="BE37">
        <v>7.63</v>
      </c>
      <c r="BF37">
        <v>0</v>
      </c>
      <c r="BG37">
        <v>3.99</v>
      </c>
      <c r="BH37">
        <v>4.3</v>
      </c>
      <c r="BI37">
        <v>4.78</v>
      </c>
      <c r="BJ37">
        <v>1.56</v>
      </c>
      <c r="BK37">
        <v>3.36</v>
      </c>
      <c r="BL37">
        <v>1.03</v>
      </c>
      <c r="BM37">
        <v>1.61</v>
      </c>
      <c r="BN37">
        <v>0.51</v>
      </c>
      <c r="BO37">
        <v>11.95</v>
      </c>
      <c r="BP37">
        <v>0</v>
      </c>
      <c r="BQ37">
        <v>4.37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71.23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116.0928</v>
      </c>
      <c r="L38">
        <v>365.14</v>
      </c>
      <c r="M38">
        <v>92</v>
      </c>
      <c r="N38">
        <v>118.125</v>
      </c>
      <c r="O38">
        <v>123.66562500000001</v>
      </c>
      <c r="P38">
        <v>138</v>
      </c>
      <c r="Q38">
        <v>1.93</v>
      </c>
      <c r="R38">
        <v>8.6170960000000001</v>
      </c>
      <c r="S38">
        <v>13.663607000000001</v>
      </c>
      <c r="T38">
        <v>0</v>
      </c>
      <c r="U38">
        <v>418.77</v>
      </c>
      <c r="V38">
        <v>0</v>
      </c>
      <c r="W38">
        <v>29.876899999999999</v>
      </c>
      <c r="X38">
        <v>147.515625</v>
      </c>
      <c r="Y38">
        <v>0</v>
      </c>
      <c r="Z38">
        <v>6.5537999999999998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39.515999999999998</v>
      </c>
      <c r="AH38">
        <v>152.27760000000001</v>
      </c>
      <c r="AI38">
        <v>14.6395</v>
      </c>
      <c r="AJ38">
        <v>0</v>
      </c>
      <c r="AK38">
        <v>50.76</v>
      </c>
      <c r="AL38">
        <v>79.364599999999996</v>
      </c>
      <c r="AM38">
        <v>5.1986999999999997</v>
      </c>
      <c r="AN38">
        <v>0.66954999999999998</v>
      </c>
      <c r="AO38">
        <v>27.635999999999999</v>
      </c>
      <c r="AP38">
        <v>11.529</v>
      </c>
      <c r="AQ38">
        <v>0</v>
      </c>
      <c r="AR38">
        <v>46.368000000000002</v>
      </c>
      <c r="AS38">
        <v>30.939599999999999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71.23</v>
      </c>
      <c r="BA38">
        <f t="shared" si="1"/>
        <v>2330.6990669999996</v>
      </c>
      <c r="BB38">
        <v>35</v>
      </c>
      <c r="BD38">
        <v>23.62</v>
      </c>
      <c r="BE38">
        <v>7.63</v>
      </c>
      <c r="BF38">
        <v>0</v>
      </c>
      <c r="BG38">
        <v>3.99</v>
      </c>
      <c r="BH38">
        <v>4.3</v>
      </c>
      <c r="BI38">
        <v>4.78</v>
      </c>
      <c r="BJ38">
        <v>1.56</v>
      </c>
      <c r="BK38">
        <v>3.36</v>
      </c>
      <c r="BL38">
        <v>1.03</v>
      </c>
      <c r="BM38">
        <v>1.61</v>
      </c>
      <c r="BN38">
        <v>0.51</v>
      </c>
      <c r="BO38">
        <v>11.95</v>
      </c>
      <c r="BP38">
        <v>0</v>
      </c>
      <c r="BQ38">
        <v>4.37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71.23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116.0928</v>
      </c>
      <c r="L39">
        <v>365.14</v>
      </c>
      <c r="M39">
        <v>92</v>
      </c>
      <c r="N39">
        <v>118.125</v>
      </c>
      <c r="O39">
        <v>123.66562500000001</v>
      </c>
      <c r="P39">
        <v>138</v>
      </c>
      <c r="Q39">
        <v>11.513299999999999</v>
      </c>
      <c r="R39">
        <v>22.261932000000002</v>
      </c>
      <c r="S39">
        <v>14.170396</v>
      </c>
      <c r="T39">
        <v>0</v>
      </c>
      <c r="U39">
        <v>418.77</v>
      </c>
      <c r="V39">
        <v>0</v>
      </c>
      <c r="W39">
        <v>29.876899999999999</v>
      </c>
      <c r="X39">
        <v>147.515625</v>
      </c>
      <c r="Y39">
        <v>0</v>
      </c>
      <c r="Z39">
        <v>6.5537999999999998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39.515999999999998</v>
      </c>
      <c r="AH39">
        <v>152.27760000000001</v>
      </c>
      <c r="AI39">
        <v>14.6395</v>
      </c>
      <c r="AJ39">
        <v>0</v>
      </c>
      <c r="AK39">
        <v>50.76</v>
      </c>
      <c r="AL39">
        <v>79.364599999999996</v>
      </c>
      <c r="AM39">
        <v>5.1986999999999997</v>
      </c>
      <c r="AN39">
        <v>0.66954999999999998</v>
      </c>
      <c r="AO39">
        <v>27.635999999999999</v>
      </c>
      <c r="AP39">
        <v>11.529</v>
      </c>
      <c r="AQ39">
        <v>0</v>
      </c>
      <c r="AR39">
        <v>46.368000000000002</v>
      </c>
      <c r="AS39">
        <v>30.939599999999999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71.290000000000006</v>
      </c>
      <c r="BA39">
        <f t="shared" si="1"/>
        <v>2345.6199919999995</v>
      </c>
      <c r="BB39">
        <v>36</v>
      </c>
      <c r="BD39">
        <v>23.62</v>
      </c>
      <c r="BE39">
        <v>7.63</v>
      </c>
      <c r="BF39">
        <v>0</v>
      </c>
      <c r="BG39">
        <v>3.99</v>
      </c>
      <c r="BH39">
        <v>4.3600000000000003</v>
      </c>
      <c r="BI39">
        <v>4.78</v>
      </c>
      <c r="BJ39">
        <v>1.56</v>
      </c>
      <c r="BK39">
        <v>3.36</v>
      </c>
      <c r="BL39">
        <v>1.03</v>
      </c>
      <c r="BM39">
        <v>1.61</v>
      </c>
      <c r="BN39">
        <v>0.51</v>
      </c>
      <c r="BO39">
        <v>11.95</v>
      </c>
      <c r="BP39">
        <v>0</v>
      </c>
      <c r="BQ39">
        <v>4.37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71.290000000000006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116.0928</v>
      </c>
      <c r="L40">
        <v>365.14</v>
      </c>
      <c r="M40">
        <v>92</v>
      </c>
      <c r="N40">
        <v>118.125</v>
      </c>
      <c r="O40">
        <v>123.66562500000001</v>
      </c>
      <c r="P40">
        <v>138</v>
      </c>
      <c r="Q40">
        <v>11.513299999999999</v>
      </c>
      <c r="R40">
        <v>22.261932000000002</v>
      </c>
      <c r="S40">
        <v>13.5205</v>
      </c>
      <c r="T40">
        <v>0</v>
      </c>
      <c r="U40">
        <v>418.77</v>
      </c>
      <c r="V40">
        <v>0</v>
      </c>
      <c r="W40">
        <v>29.876899999999999</v>
      </c>
      <c r="X40">
        <v>147.515625</v>
      </c>
      <c r="Y40">
        <v>0</v>
      </c>
      <c r="Z40">
        <v>13.2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39.515999999999998</v>
      </c>
      <c r="AH40">
        <v>152.27760000000001</v>
      </c>
      <c r="AI40">
        <v>14.6395</v>
      </c>
      <c r="AJ40">
        <v>0</v>
      </c>
      <c r="AK40">
        <v>50.76</v>
      </c>
      <c r="AL40">
        <v>79.364599999999996</v>
      </c>
      <c r="AM40">
        <v>5.1986999999999997</v>
      </c>
      <c r="AN40">
        <v>0.66954999999999998</v>
      </c>
      <c r="AO40">
        <v>27.635999999999999</v>
      </c>
      <c r="AP40">
        <v>11.529</v>
      </c>
      <c r="AQ40">
        <v>0</v>
      </c>
      <c r="AR40">
        <v>46.368000000000002</v>
      </c>
      <c r="AS40">
        <v>30.939599999999999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71.290000000000006</v>
      </c>
      <c r="BA40">
        <f t="shared" si="1"/>
        <v>2351.6162959999997</v>
      </c>
      <c r="BB40">
        <v>37</v>
      </c>
      <c r="BD40">
        <v>23.62</v>
      </c>
      <c r="BE40">
        <v>7.63</v>
      </c>
      <c r="BF40">
        <v>0</v>
      </c>
      <c r="BG40">
        <v>3.99</v>
      </c>
      <c r="BH40">
        <v>4.3600000000000003</v>
      </c>
      <c r="BI40">
        <v>4.78</v>
      </c>
      <c r="BJ40">
        <v>1.56</v>
      </c>
      <c r="BK40">
        <v>3.36</v>
      </c>
      <c r="BL40">
        <v>1.03</v>
      </c>
      <c r="BM40">
        <v>1.61</v>
      </c>
      <c r="BN40">
        <v>0.51</v>
      </c>
      <c r="BO40">
        <v>11.95</v>
      </c>
      <c r="BP40">
        <v>0</v>
      </c>
      <c r="BQ40">
        <v>4.37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71.290000000000006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116.0928</v>
      </c>
      <c r="L41">
        <v>421.11239999999998</v>
      </c>
      <c r="M41">
        <v>92</v>
      </c>
      <c r="N41">
        <v>118.125</v>
      </c>
      <c r="O41">
        <v>123.66562500000001</v>
      </c>
      <c r="P41">
        <v>138</v>
      </c>
      <c r="Q41">
        <v>11.513299999999999</v>
      </c>
      <c r="R41">
        <v>20.547699999999999</v>
      </c>
      <c r="S41">
        <v>13.5205</v>
      </c>
      <c r="T41">
        <v>0</v>
      </c>
      <c r="U41">
        <v>418.77</v>
      </c>
      <c r="V41">
        <v>0</v>
      </c>
      <c r="W41">
        <v>29.876899999999999</v>
      </c>
      <c r="X41">
        <v>147.515625</v>
      </c>
      <c r="Y41">
        <v>0</v>
      </c>
      <c r="Z41">
        <v>13.2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39.515999999999998</v>
      </c>
      <c r="AH41">
        <v>152.27760000000001</v>
      </c>
      <c r="AI41">
        <v>14.6395</v>
      </c>
      <c r="AJ41">
        <v>0</v>
      </c>
      <c r="AK41">
        <v>50.76</v>
      </c>
      <c r="AL41">
        <v>79.364599999999996</v>
      </c>
      <c r="AM41">
        <v>5.1986999999999997</v>
      </c>
      <c r="AN41">
        <v>0.66954999999999998</v>
      </c>
      <c r="AO41">
        <v>26.46</v>
      </c>
      <c r="AP41">
        <v>11.529</v>
      </c>
      <c r="AQ41">
        <v>0</v>
      </c>
      <c r="AR41">
        <v>46.368000000000002</v>
      </c>
      <c r="AS41">
        <v>30.939599999999999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71.290000000000006</v>
      </c>
      <c r="BA41">
        <f t="shared" si="1"/>
        <v>2404.6984640000001</v>
      </c>
      <c r="BB41">
        <v>38</v>
      </c>
      <c r="BD41">
        <v>23.62</v>
      </c>
      <c r="BE41">
        <v>7.63</v>
      </c>
      <c r="BF41">
        <v>0</v>
      </c>
      <c r="BG41">
        <v>3.99</v>
      </c>
      <c r="BH41">
        <v>4.3600000000000003</v>
      </c>
      <c r="BI41">
        <v>4.78</v>
      </c>
      <c r="BJ41">
        <v>1.56</v>
      </c>
      <c r="BK41">
        <v>3.36</v>
      </c>
      <c r="BL41">
        <v>1.03</v>
      </c>
      <c r="BM41">
        <v>1.61</v>
      </c>
      <c r="BN41">
        <v>0.51</v>
      </c>
      <c r="BO41">
        <v>11.95</v>
      </c>
      <c r="BP41">
        <v>0</v>
      </c>
      <c r="BQ41">
        <v>4.37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71.290000000000006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116.0928</v>
      </c>
      <c r="L42">
        <v>421.11239999999998</v>
      </c>
      <c r="M42">
        <v>92</v>
      </c>
      <c r="N42">
        <v>118.125</v>
      </c>
      <c r="O42">
        <v>123.66562500000001</v>
      </c>
      <c r="P42">
        <v>138</v>
      </c>
      <c r="Q42">
        <v>11.513299999999999</v>
      </c>
      <c r="R42">
        <v>20.547699999999999</v>
      </c>
      <c r="S42">
        <v>13.5205</v>
      </c>
      <c r="T42">
        <v>0</v>
      </c>
      <c r="U42">
        <v>418.77</v>
      </c>
      <c r="V42">
        <v>0</v>
      </c>
      <c r="W42">
        <v>29.876899999999999</v>
      </c>
      <c r="X42">
        <v>147.515625</v>
      </c>
      <c r="Y42">
        <v>0</v>
      </c>
      <c r="Z42">
        <v>19.8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39.515999999999998</v>
      </c>
      <c r="AH42">
        <v>152.27760000000001</v>
      </c>
      <c r="AI42">
        <v>14.6395</v>
      </c>
      <c r="AJ42">
        <v>0</v>
      </c>
      <c r="AK42">
        <v>50.76</v>
      </c>
      <c r="AL42">
        <v>79.364599999999996</v>
      </c>
      <c r="AM42">
        <v>5.1986999999999997</v>
      </c>
      <c r="AN42">
        <v>0.66954999999999998</v>
      </c>
      <c r="AO42">
        <v>26.46</v>
      </c>
      <c r="AP42">
        <v>11.529</v>
      </c>
      <c r="AQ42">
        <v>0</v>
      </c>
      <c r="AR42">
        <v>46.368000000000002</v>
      </c>
      <c r="AS42">
        <v>30.939599999999999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71.37</v>
      </c>
      <c r="BA42">
        <f t="shared" si="1"/>
        <v>2411.3784639999999</v>
      </c>
      <c r="BB42">
        <v>39</v>
      </c>
      <c r="BD42">
        <v>23.62</v>
      </c>
      <c r="BE42">
        <v>7.63</v>
      </c>
      <c r="BF42">
        <v>0</v>
      </c>
      <c r="BG42">
        <v>3.99</v>
      </c>
      <c r="BH42">
        <v>4.3600000000000003</v>
      </c>
      <c r="BI42">
        <v>4.78</v>
      </c>
      <c r="BJ42">
        <v>1.56</v>
      </c>
      <c r="BK42">
        <v>3.42</v>
      </c>
      <c r="BL42">
        <v>1.05</v>
      </c>
      <c r="BM42">
        <v>1.61</v>
      </c>
      <c r="BN42">
        <v>0.51</v>
      </c>
      <c r="BO42">
        <v>11.95</v>
      </c>
      <c r="BP42">
        <v>0</v>
      </c>
      <c r="BQ42">
        <v>4.37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71.37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116.0928</v>
      </c>
      <c r="L43">
        <v>421.11239999999998</v>
      </c>
      <c r="M43">
        <v>92</v>
      </c>
      <c r="N43">
        <v>118.125</v>
      </c>
      <c r="O43">
        <v>123.66562500000001</v>
      </c>
      <c r="P43">
        <v>138</v>
      </c>
      <c r="Q43">
        <v>11.513299999999999</v>
      </c>
      <c r="R43">
        <v>22.261932000000002</v>
      </c>
      <c r="S43">
        <v>14.170396</v>
      </c>
      <c r="T43">
        <v>0</v>
      </c>
      <c r="U43">
        <v>418.77</v>
      </c>
      <c r="V43">
        <v>0</v>
      </c>
      <c r="W43">
        <v>29.876899999999999</v>
      </c>
      <c r="X43">
        <v>147.515625</v>
      </c>
      <c r="Y43">
        <v>0</v>
      </c>
      <c r="Z43">
        <v>19.8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39.515999999999998</v>
      </c>
      <c r="AH43">
        <v>152.27760000000001</v>
      </c>
      <c r="AI43">
        <v>14.6395</v>
      </c>
      <c r="AJ43">
        <v>0</v>
      </c>
      <c r="AK43">
        <v>50.76</v>
      </c>
      <c r="AL43">
        <v>79.364599999999996</v>
      </c>
      <c r="AM43">
        <v>5.1986999999999997</v>
      </c>
      <c r="AN43">
        <v>0.66954999999999998</v>
      </c>
      <c r="AO43">
        <v>26.166</v>
      </c>
      <c r="AP43">
        <v>12.9381</v>
      </c>
      <c r="AQ43">
        <v>0</v>
      </c>
      <c r="AR43">
        <v>46.368000000000002</v>
      </c>
      <c r="AS43">
        <v>30.939599999999999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71.37</v>
      </c>
      <c r="BA43">
        <f t="shared" si="1"/>
        <v>2414.857692</v>
      </c>
      <c r="BB43">
        <v>40</v>
      </c>
      <c r="BD43">
        <v>23.62</v>
      </c>
      <c r="BE43">
        <v>7.63</v>
      </c>
      <c r="BF43">
        <v>0</v>
      </c>
      <c r="BG43">
        <v>3.99</v>
      </c>
      <c r="BH43">
        <v>4.3600000000000003</v>
      </c>
      <c r="BI43">
        <v>4.78</v>
      </c>
      <c r="BJ43">
        <v>1.56</v>
      </c>
      <c r="BK43">
        <v>3.42</v>
      </c>
      <c r="BL43">
        <v>1.05</v>
      </c>
      <c r="BM43">
        <v>1.61</v>
      </c>
      <c r="BN43">
        <v>0.51</v>
      </c>
      <c r="BO43">
        <v>11.95</v>
      </c>
      <c r="BP43">
        <v>0</v>
      </c>
      <c r="BQ43">
        <v>4.37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71.37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116.0928</v>
      </c>
      <c r="L44">
        <v>421.11239999999998</v>
      </c>
      <c r="M44">
        <v>92</v>
      </c>
      <c r="N44">
        <v>118.125</v>
      </c>
      <c r="O44">
        <v>123.66562500000001</v>
      </c>
      <c r="P44">
        <v>138</v>
      </c>
      <c r="Q44">
        <v>11.513299999999999</v>
      </c>
      <c r="R44">
        <v>22.261932000000002</v>
      </c>
      <c r="S44">
        <v>14.170396</v>
      </c>
      <c r="T44">
        <v>0</v>
      </c>
      <c r="U44">
        <v>418.77</v>
      </c>
      <c r="V44">
        <v>0</v>
      </c>
      <c r="W44">
        <v>29.876899999999999</v>
      </c>
      <c r="X44">
        <v>147.515625</v>
      </c>
      <c r="Y44">
        <v>0</v>
      </c>
      <c r="Z44">
        <v>19.8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39.515999999999998</v>
      </c>
      <c r="AH44">
        <v>152.27760000000001</v>
      </c>
      <c r="AI44">
        <v>14.6395</v>
      </c>
      <c r="AJ44">
        <v>0</v>
      </c>
      <c r="AK44">
        <v>50.76</v>
      </c>
      <c r="AL44">
        <v>79.364599999999996</v>
      </c>
      <c r="AM44">
        <v>5.1986999999999997</v>
      </c>
      <c r="AN44">
        <v>0.66954999999999998</v>
      </c>
      <c r="AO44">
        <v>26.166</v>
      </c>
      <c r="AP44">
        <v>12.9381</v>
      </c>
      <c r="AQ44">
        <v>0</v>
      </c>
      <c r="AR44">
        <v>46.368000000000002</v>
      </c>
      <c r="AS44">
        <v>30.939599999999999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71.52000000000001</v>
      </c>
      <c r="BA44">
        <f t="shared" si="1"/>
        <v>2415.0076920000001</v>
      </c>
      <c r="BB44">
        <v>41</v>
      </c>
      <c r="BD44">
        <v>23.62</v>
      </c>
      <c r="BE44">
        <v>7.63</v>
      </c>
      <c r="BF44">
        <v>0</v>
      </c>
      <c r="BG44">
        <v>3.99</v>
      </c>
      <c r="BH44">
        <v>4.3600000000000003</v>
      </c>
      <c r="BI44">
        <v>4.78</v>
      </c>
      <c r="BJ44">
        <v>1.56</v>
      </c>
      <c r="BK44">
        <v>3.52</v>
      </c>
      <c r="BL44">
        <v>1.1000000000000001</v>
      </c>
      <c r="BM44">
        <v>1.61</v>
      </c>
      <c r="BN44">
        <v>0.51</v>
      </c>
      <c r="BO44">
        <v>11.95</v>
      </c>
      <c r="BP44">
        <v>0</v>
      </c>
      <c r="BQ44">
        <v>4.37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71.52000000000001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116.0928</v>
      </c>
      <c r="L45">
        <v>421.11239999999998</v>
      </c>
      <c r="M45">
        <v>92</v>
      </c>
      <c r="N45">
        <v>118.125</v>
      </c>
      <c r="O45">
        <v>123.66562500000001</v>
      </c>
      <c r="P45">
        <v>138</v>
      </c>
      <c r="Q45">
        <v>11.513299999999999</v>
      </c>
      <c r="R45">
        <v>22.261932000000002</v>
      </c>
      <c r="S45">
        <v>14.170396</v>
      </c>
      <c r="T45">
        <v>0</v>
      </c>
      <c r="U45">
        <v>418.77</v>
      </c>
      <c r="V45">
        <v>0</v>
      </c>
      <c r="W45">
        <v>29.876899999999999</v>
      </c>
      <c r="X45">
        <v>147.515625</v>
      </c>
      <c r="Y45">
        <v>0</v>
      </c>
      <c r="Z45">
        <v>19.8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39.515999999999998</v>
      </c>
      <c r="AH45">
        <v>152.27760000000001</v>
      </c>
      <c r="AI45">
        <v>14.6395</v>
      </c>
      <c r="AJ45">
        <v>0</v>
      </c>
      <c r="AK45">
        <v>50.76</v>
      </c>
      <c r="AL45">
        <v>79.364599999999996</v>
      </c>
      <c r="AM45">
        <v>5.1986999999999997</v>
      </c>
      <c r="AN45">
        <v>0.66954999999999998</v>
      </c>
      <c r="AO45">
        <v>26.166</v>
      </c>
      <c r="AP45">
        <v>12.9381</v>
      </c>
      <c r="AQ45">
        <v>0</v>
      </c>
      <c r="AR45">
        <v>46.368000000000002</v>
      </c>
      <c r="AS45">
        <v>30.939599999999999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71.430000000000007</v>
      </c>
      <c r="BA45">
        <f t="shared" si="1"/>
        <v>2414.917692</v>
      </c>
      <c r="BB45">
        <v>42</v>
      </c>
      <c r="BD45">
        <v>23.62</v>
      </c>
      <c r="BE45">
        <v>7.63</v>
      </c>
      <c r="BF45">
        <v>0</v>
      </c>
      <c r="BG45">
        <v>3.99</v>
      </c>
      <c r="BH45">
        <v>4.3600000000000003</v>
      </c>
      <c r="BI45">
        <v>4.78</v>
      </c>
      <c r="BJ45">
        <v>1.56</v>
      </c>
      <c r="BK45">
        <v>3.43</v>
      </c>
      <c r="BL45">
        <v>1.1000000000000001</v>
      </c>
      <c r="BM45">
        <v>1.61</v>
      </c>
      <c r="BN45">
        <v>0.51</v>
      </c>
      <c r="BO45">
        <v>11.95</v>
      </c>
      <c r="BP45">
        <v>0</v>
      </c>
      <c r="BQ45">
        <v>4.37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71.430000000000007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116.0928</v>
      </c>
      <c r="L46">
        <v>421.11239999999998</v>
      </c>
      <c r="M46">
        <v>92</v>
      </c>
      <c r="N46">
        <v>118.125</v>
      </c>
      <c r="O46">
        <v>123.66562500000001</v>
      </c>
      <c r="P46">
        <v>138</v>
      </c>
      <c r="Q46">
        <v>11.841032999999999</v>
      </c>
      <c r="R46">
        <v>22.261932000000002</v>
      </c>
      <c r="S46">
        <v>14.170396</v>
      </c>
      <c r="T46">
        <v>0</v>
      </c>
      <c r="U46">
        <v>418.77</v>
      </c>
      <c r="V46">
        <v>0</v>
      </c>
      <c r="W46">
        <v>29.876899999999999</v>
      </c>
      <c r="X46">
        <v>147.515625</v>
      </c>
      <c r="Y46">
        <v>0</v>
      </c>
      <c r="Z46">
        <v>6.5537999999999998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39.515999999999998</v>
      </c>
      <c r="AH46">
        <v>152.27760000000001</v>
      </c>
      <c r="AI46">
        <v>14.6395</v>
      </c>
      <c r="AJ46">
        <v>0</v>
      </c>
      <c r="AK46">
        <v>50.76</v>
      </c>
      <c r="AL46">
        <v>79.364599999999996</v>
      </c>
      <c r="AM46">
        <v>5.1986999999999997</v>
      </c>
      <c r="AN46">
        <v>0.66954999999999998</v>
      </c>
      <c r="AO46">
        <v>26.166</v>
      </c>
      <c r="AP46">
        <v>12.9381</v>
      </c>
      <c r="AQ46">
        <v>0</v>
      </c>
      <c r="AR46">
        <v>46.368000000000002</v>
      </c>
      <c r="AS46">
        <v>30.939599999999999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71.430000000000007</v>
      </c>
      <c r="BA46">
        <f t="shared" si="1"/>
        <v>2401.999225</v>
      </c>
      <c r="BB46">
        <v>43</v>
      </c>
      <c r="BD46">
        <v>23.62</v>
      </c>
      <c r="BE46">
        <v>7.63</v>
      </c>
      <c r="BF46">
        <v>0</v>
      </c>
      <c r="BG46">
        <v>3.99</v>
      </c>
      <c r="BH46">
        <v>4.3600000000000003</v>
      </c>
      <c r="BI46">
        <v>4.78</v>
      </c>
      <c r="BJ46">
        <v>1.56</v>
      </c>
      <c r="BK46">
        <v>3.43</v>
      </c>
      <c r="BL46">
        <v>1.1000000000000001</v>
      </c>
      <c r="BM46">
        <v>1.61</v>
      </c>
      <c r="BN46">
        <v>0.51</v>
      </c>
      <c r="BO46">
        <v>11.95</v>
      </c>
      <c r="BP46">
        <v>0</v>
      </c>
      <c r="BQ46">
        <v>4.37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71.430000000000007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116.0928</v>
      </c>
      <c r="L47">
        <v>421.11239999999998</v>
      </c>
      <c r="M47">
        <v>92</v>
      </c>
      <c r="N47">
        <v>118.125</v>
      </c>
      <c r="O47">
        <v>123.66562500000001</v>
      </c>
      <c r="P47">
        <v>138</v>
      </c>
      <c r="Q47">
        <v>11.841032999999999</v>
      </c>
      <c r="R47">
        <v>22.749155999999999</v>
      </c>
      <c r="S47">
        <v>14.170396</v>
      </c>
      <c r="T47">
        <v>0</v>
      </c>
      <c r="U47">
        <v>418.77</v>
      </c>
      <c r="V47">
        <v>0</v>
      </c>
      <c r="W47">
        <v>29.4541</v>
      </c>
      <c r="X47">
        <v>147.515625</v>
      </c>
      <c r="Y47">
        <v>0</v>
      </c>
      <c r="Z47">
        <v>6.5537999999999998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39.515999999999998</v>
      </c>
      <c r="AH47">
        <v>152.27760000000001</v>
      </c>
      <c r="AI47">
        <v>14.6395</v>
      </c>
      <c r="AJ47">
        <v>0</v>
      </c>
      <c r="AK47">
        <v>50.76</v>
      </c>
      <c r="AL47">
        <v>52.29</v>
      </c>
      <c r="AM47">
        <v>5.1986999999999997</v>
      </c>
      <c r="AN47">
        <v>0.66954999999999998</v>
      </c>
      <c r="AO47">
        <v>26.166</v>
      </c>
      <c r="AP47">
        <v>11.529</v>
      </c>
      <c r="AQ47">
        <v>0</v>
      </c>
      <c r="AR47">
        <v>46.368000000000002</v>
      </c>
      <c r="AS47">
        <v>30.939599999999999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71.430000000000007</v>
      </c>
      <c r="BA47">
        <f t="shared" si="1"/>
        <v>2382.4539490000002</v>
      </c>
      <c r="BB47">
        <v>44</v>
      </c>
      <c r="BD47">
        <v>23.62</v>
      </c>
      <c r="BE47">
        <v>7.63</v>
      </c>
      <c r="BF47">
        <v>0</v>
      </c>
      <c r="BG47">
        <v>3.99</v>
      </c>
      <c r="BH47">
        <v>4.3600000000000003</v>
      </c>
      <c r="BI47">
        <v>4.78</v>
      </c>
      <c r="BJ47">
        <v>1.56</v>
      </c>
      <c r="BK47">
        <v>3.43</v>
      </c>
      <c r="BL47">
        <v>1.1000000000000001</v>
      </c>
      <c r="BM47">
        <v>1.61</v>
      </c>
      <c r="BN47">
        <v>0.51</v>
      </c>
      <c r="BO47">
        <v>11.95</v>
      </c>
      <c r="BP47">
        <v>0</v>
      </c>
      <c r="BQ47">
        <v>4.37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71.430000000000007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116.0928</v>
      </c>
      <c r="L48">
        <v>421.11239999999998</v>
      </c>
      <c r="M48">
        <v>92</v>
      </c>
      <c r="N48">
        <v>118.125</v>
      </c>
      <c r="O48">
        <v>123.66562500000001</v>
      </c>
      <c r="P48">
        <v>138</v>
      </c>
      <c r="Q48">
        <v>11.841032999999999</v>
      </c>
      <c r="R48">
        <v>22.749155999999999</v>
      </c>
      <c r="S48">
        <v>14.170396</v>
      </c>
      <c r="T48">
        <v>0</v>
      </c>
      <c r="U48">
        <v>418.77</v>
      </c>
      <c r="V48">
        <v>0</v>
      </c>
      <c r="W48">
        <v>29.4541</v>
      </c>
      <c r="X48">
        <v>147.515625</v>
      </c>
      <c r="Y48">
        <v>0</v>
      </c>
      <c r="Z48">
        <v>6.5537999999999998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39.515999999999998</v>
      </c>
      <c r="AH48">
        <v>152.27760000000001</v>
      </c>
      <c r="AI48">
        <v>14.6395</v>
      </c>
      <c r="AJ48">
        <v>0</v>
      </c>
      <c r="AK48">
        <v>50.76</v>
      </c>
      <c r="AL48">
        <v>52.29</v>
      </c>
      <c r="AM48">
        <v>5.1986999999999997</v>
      </c>
      <c r="AN48">
        <v>0.66954999999999998</v>
      </c>
      <c r="AO48">
        <v>26.166</v>
      </c>
      <c r="AP48">
        <v>11.529</v>
      </c>
      <c r="AQ48">
        <v>0</v>
      </c>
      <c r="AR48">
        <v>46.368000000000002</v>
      </c>
      <c r="AS48">
        <v>30.939599999999999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71.430000000000007</v>
      </c>
      <c r="BA48">
        <f t="shared" si="1"/>
        <v>2382.4539490000002</v>
      </c>
      <c r="BB48">
        <v>45</v>
      </c>
      <c r="BD48">
        <v>23.62</v>
      </c>
      <c r="BE48">
        <v>7.63</v>
      </c>
      <c r="BF48">
        <v>0</v>
      </c>
      <c r="BG48">
        <v>3.99</v>
      </c>
      <c r="BH48">
        <v>4.3600000000000003</v>
      </c>
      <c r="BI48">
        <v>4.78</v>
      </c>
      <c r="BJ48">
        <v>1.56</v>
      </c>
      <c r="BK48">
        <v>3.43</v>
      </c>
      <c r="BL48">
        <v>1.1000000000000001</v>
      </c>
      <c r="BM48">
        <v>1.61</v>
      </c>
      <c r="BN48">
        <v>0.51</v>
      </c>
      <c r="BO48">
        <v>11.95</v>
      </c>
      <c r="BP48">
        <v>0</v>
      </c>
      <c r="BQ48">
        <v>4.37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71.430000000000007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137.09280000000001</v>
      </c>
      <c r="L49">
        <v>421.11239999999998</v>
      </c>
      <c r="M49">
        <v>92</v>
      </c>
      <c r="N49">
        <v>118.125</v>
      </c>
      <c r="O49">
        <v>123.66562500000001</v>
      </c>
      <c r="P49">
        <v>138</v>
      </c>
      <c r="Q49">
        <v>11.809803</v>
      </c>
      <c r="R49">
        <v>22.488645999999999</v>
      </c>
      <c r="S49">
        <v>14.023747999999999</v>
      </c>
      <c r="T49">
        <v>0</v>
      </c>
      <c r="U49">
        <v>418.77</v>
      </c>
      <c r="V49">
        <v>9.1045999999999996</v>
      </c>
      <c r="W49">
        <v>29.4541</v>
      </c>
      <c r="X49">
        <v>147.515625</v>
      </c>
      <c r="Y49">
        <v>0</v>
      </c>
      <c r="Z49">
        <v>6.5537999999999998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39.515999999999998</v>
      </c>
      <c r="AH49">
        <v>152.27760000000001</v>
      </c>
      <c r="AI49">
        <v>29.279</v>
      </c>
      <c r="AJ49">
        <v>0</v>
      </c>
      <c r="AK49">
        <v>50.76</v>
      </c>
      <c r="AL49">
        <v>52.29</v>
      </c>
      <c r="AM49">
        <v>5.1986999999999997</v>
      </c>
      <c r="AN49">
        <v>0.66954999999999998</v>
      </c>
      <c r="AO49">
        <v>26.166</v>
      </c>
      <c r="AP49">
        <v>11.529</v>
      </c>
      <c r="AQ49">
        <v>0</v>
      </c>
      <c r="AR49">
        <v>46.368000000000002</v>
      </c>
      <c r="AS49">
        <v>30.939599999999999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71.430000000000007</v>
      </c>
      <c r="BA49">
        <f t="shared" si="1"/>
        <v>2426.7596610000001</v>
      </c>
      <c r="BB49">
        <v>46</v>
      </c>
      <c r="BD49">
        <v>23.62</v>
      </c>
      <c r="BE49">
        <v>7.63</v>
      </c>
      <c r="BF49">
        <v>0</v>
      </c>
      <c r="BG49">
        <v>3.99</v>
      </c>
      <c r="BH49">
        <v>4.3600000000000003</v>
      </c>
      <c r="BI49">
        <v>4.78</v>
      </c>
      <c r="BJ49">
        <v>1.56</v>
      </c>
      <c r="BK49">
        <v>3.43</v>
      </c>
      <c r="BL49">
        <v>1.1000000000000001</v>
      </c>
      <c r="BM49">
        <v>1.61</v>
      </c>
      <c r="BN49">
        <v>0.51</v>
      </c>
      <c r="BO49">
        <v>11.95</v>
      </c>
      <c r="BP49">
        <v>0</v>
      </c>
      <c r="BQ49">
        <v>4.37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71.430000000000007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147.09280000000001</v>
      </c>
      <c r="L50">
        <v>421.11239999999998</v>
      </c>
      <c r="M50">
        <v>92</v>
      </c>
      <c r="N50">
        <v>118.125</v>
      </c>
      <c r="O50">
        <v>123.66562500000001</v>
      </c>
      <c r="P50">
        <v>138</v>
      </c>
      <c r="Q50">
        <v>11.809803</v>
      </c>
      <c r="R50">
        <v>22.488645999999999</v>
      </c>
      <c r="S50">
        <v>14.023747999999999</v>
      </c>
      <c r="T50">
        <v>0</v>
      </c>
      <c r="U50">
        <v>418.77</v>
      </c>
      <c r="V50">
        <v>9.1045999999999996</v>
      </c>
      <c r="W50">
        <v>29.4541</v>
      </c>
      <c r="X50">
        <v>147.515625</v>
      </c>
      <c r="Y50">
        <v>0</v>
      </c>
      <c r="Z50">
        <v>6.5537999999999998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39.515999999999998</v>
      </c>
      <c r="AH50">
        <v>152.27760000000001</v>
      </c>
      <c r="AI50">
        <v>29.279</v>
      </c>
      <c r="AJ50">
        <v>0</v>
      </c>
      <c r="AK50">
        <v>50.76</v>
      </c>
      <c r="AL50">
        <v>52.29</v>
      </c>
      <c r="AM50">
        <v>5.1986999999999997</v>
      </c>
      <c r="AN50">
        <v>0.66954999999999998</v>
      </c>
      <c r="AO50">
        <v>26.166</v>
      </c>
      <c r="AP50">
        <v>11.529</v>
      </c>
      <c r="AQ50">
        <v>0</v>
      </c>
      <c r="AR50">
        <v>46.368000000000002</v>
      </c>
      <c r="AS50">
        <v>30.939599999999999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71.430000000000007</v>
      </c>
      <c r="BA50">
        <f t="shared" si="1"/>
        <v>2436.7596610000001</v>
      </c>
      <c r="BB50">
        <v>47</v>
      </c>
      <c r="BD50">
        <v>23.62</v>
      </c>
      <c r="BE50">
        <v>7.63</v>
      </c>
      <c r="BF50">
        <v>0</v>
      </c>
      <c r="BG50">
        <v>3.99</v>
      </c>
      <c r="BH50">
        <v>4.3600000000000003</v>
      </c>
      <c r="BI50">
        <v>4.78</v>
      </c>
      <c r="BJ50">
        <v>1.56</v>
      </c>
      <c r="BK50">
        <v>3.43</v>
      </c>
      <c r="BL50">
        <v>1.1000000000000001</v>
      </c>
      <c r="BM50">
        <v>1.61</v>
      </c>
      <c r="BN50">
        <v>0.51</v>
      </c>
      <c r="BO50">
        <v>11.95</v>
      </c>
      <c r="BP50">
        <v>0</v>
      </c>
      <c r="BQ50">
        <v>4.37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71.430000000000007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127.0928</v>
      </c>
      <c r="L51">
        <v>421.11239999999998</v>
      </c>
      <c r="M51">
        <v>92</v>
      </c>
      <c r="N51">
        <v>118.125</v>
      </c>
      <c r="O51">
        <v>123.66562500000001</v>
      </c>
      <c r="P51">
        <v>138</v>
      </c>
      <c r="Q51">
        <v>11.809803</v>
      </c>
      <c r="R51">
        <v>22.488645999999999</v>
      </c>
      <c r="S51">
        <v>14.023747999999999</v>
      </c>
      <c r="T51">
        <v>0</v>
      </c>
      <c r="U51">
        <v>418.77</v>
      </c>
      <c r="V51">
        <v>9.1045999999999996</v>
      </c>
      <c r="W51">
        <v>29.4541</v>
      </c>
      <c r="X51">
        <v>147.515625</v>
      </c>
      <c r="Y51">
        <v>0</v>
      </c>
      <c r="Z51">
        <v>13.1076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39.515999999999998</v>
      </c>
      <c r="AH51">
        <v>152.27760000000001</v>
      </c>
      <c r="AI51">
        <v>29.279</v>
      </c>
      <c r="AJ51">
        <v>0</v>
      </c>
      <c r="AK51">
        <v>50.76</v>
      </c>
      <c r="AL51">
        <v>52.29</v>
      </c>
      <c r="AM51">
        <v>5.1986999999999997</v>
      </c>
      <c r="AN51">
        <v>0.66954999999999998</v>
      </c>
      <c r="AO51">
        <v>26.166</v>
      </c>
      <c r="AP51">
        <v>11.529</v>
      </c>
      <c r="AQ51">
        <v>0</v>
      </c>
      <c r="AR51">
        <v>46.368000000000002</v>
      </c>
      <c r="AS51">
        <v>30.939599999999999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71.430000000000007</v>
      </c>
      <c r="BA51">
        <f t="shared" si="1"/>
        <v>2423.3134610000002</v>
      </c>
      <c r="BB51">
        <v>48</v>
      </c>
      <c r="BD51">
        <v>23.62</v>
      </c>
      <c r="BE51">
        <v>7.63</v>
      </c>
      <c r="BF51">
        <v>0</v>
      </c>
      <c r="BG51">
        <v>3.99</v>
      </c>
      <c r="BH51">
        <v>4.3600000000000003</v>
      </c>
      <c r="BI51">
        <v>4.78</v>
      </c>
      <c r="BJ51">
        <v>1.56</v>
      </c>
      <c r="BK51">
        <v>3.43</v>
      </c>
      <c r="BL51">
        <v>1.1000000000000001</v>
      </c>
      <c r="BM51">
        <v>1.61</v>
      </c>
      <c r="BN51">
        <v>0.51</v>
      </c>
      <c r="BO51">
        <v>11.95</v>
      </c>
      <c r="BP51">
        <v>0</v>
      </c>
      <c r="BQ51">
        <v>4.37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71.430000000000007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167.09280000000001</v>
      </c>
      <c r="L52">
        <v>421.11239999999998</v>
      </c>
      <c r="M52">
        <v>92</v>
      </c>
      <c r="N52">
        <v>118.125</v>
      </c>
      <c r="O52">
        <v>123.66562500000001</v>
      </c>
      <c r="P52">
        <v>138</v>
      </c>
      <c r="Q52">
        <v>11.809803</v>
      </c>
      <c r="R52">
        <v>22.488645999999999</v>
      </c>
      <c r="S52">
        <v>14.023747999999999</v>
      </c>
      <c r="T52">
        <v>0</v>
      </c>
      <c r="U52">
        <v>418.77</v>
      </c>
      <c r="V52">
        <v>9.1045999999999996</v>
      </c>
      <c r="W52">
        <v>29.4541</v>
      </c>
      <c r="X52">
        <v>147.515625</v>
      </c>
      <c r="Y52">
        <v>0</v>
      </c>
      <c r="Z52">
        <v>13.1076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39.515999999999998</v>
      </c>
      <c r="AH52">
        <v>152.27760000000001</v>
      </c>
      <c r="AI52">
        <v>29.279</v>
      </c>
      <c r="AJ52">
        <v>0</v>
      </c>
      <c r="AK52">
        <v>50.76</v>
      </c>
      <c r="AL52">
        <v>52.29</v>
      </c>
      <c r="AM52">
        <v>5.1986999999999997</v>
      </c>
      <c r="AN52">
        <v>0.66954999999999998</v>
      </c>
      <c r="AO52">
        <v>26.166</v>
      </c>
      <c r="AP52">
        <v>11.529</v>
      </c>
      <c r="AQ52">
        <v>0</v>
      </c>
      <c r="AR52">
        <v>46.368000000000002</v>
      </c>
      <c r="AS52">
        <v>30.939599999999999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71.430000000000007</v>
      </c>
      <c r="BA52">
        <f t="shared" si="1"/>
        <v>2463.3134610000002</v>
      </c>
      <c r="BB52">
        <v>49</v>
      </c>
      <c r="BD52">
        <v>23.62</v>
      </c>
      <c r="BE52">
        <v>7.63</v>
      </c>
      <c r="BF52">
        <v>0</v>
      </c>
      <c r="BG52">
        <v>3.99</v>
      </c>
      <c r="BH52">
        <v>4.3600000000000003</v>
      </c>
      <c r="BI52">
        <v>4.78</v>
      </c>
      <c r="BJ52">
        <v>1.56</v>
      </c>
      <c r="BK52">
        <v>3.43</v>
      </c>
      <c r="BL52">
        <v>1.1000000000000001</v>
      </c>
      <c r="BM52">
        <v>1.61</v>
      </c>
      <c r="BN52">
        <v>0.51</v>
      </c>
      <c r="BO52">
        <v>11.95</v>
      </c>
      <c r="BP52">
        <v>0</v>
      </c>
      <c r="BQ52">
        <v>4.37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71.430000000000007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187.87819999999999</v>
      </c>
      <c r="L53">
        <v>421.11239999999998</v>
      </c>
      <c r="M53">
        <v>92</v>
      </c>
      <c r="N53">
        <v>118.125</v>
      </c>
      <c r="O53">
        <v>123.66562500000001</v>
      </c>
      <c r="P53">
        <v>138</v>
      </c>
      <c r="Q53">
        <v>11.809803</v>
      </c>
      <c r="R53">
        <v>22.488645999999999</v>
      </c>
      <c r="S53">
        <v>14.023747999999999</v>
      </c>
      <c r="T53">
        <v>0</v>
      </c>
      <c r="U53">
        <v>418.77</v>
      </c>
      <c r="V53">
        <v>9.1045999999999996</v>
      </c>
      <c r="W53">
        <v>29.4541</v>
      </c>
      <c r="X53">
        <v>147.515625</v>
      </c>
      <c r="Y53">
        <v>0</v>
      </c>
      <c r="Z53">
        <v>13.1076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39.515999999999998</v>
      </c>
      <c r="AH53">
        <v>152.27760000000001</v>
      </c>
      <c r="AI53">
        <v>29.279</v>
      </c>
      <c r="AJ53">
        <v>0</v>
      </c>
      <c r="AK53">
        <v>50.76</v>
      </c>
      <c r="AL53">
        <v>52.29</v>
      </c>
      <c r="AM53">
        <v>5.1986999999999997</v>
      </c>
      <c r="AN53">
        <v>0.66954999999999998</v>
      </c>
      <c r="AO53">
        <v>26.166</v>
      </c>
      <c r="AP53">
        <v>11.529</v>
      </c>
      <c r="AQ53">
        <v>0</v>
      </c>
      <c r="AR53">
        <v>46.368000000000002</v>
      </c>
      <c r="AS53">
        <v>30.939599999999999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71.430000000000007</v>
      </c>
      <c r="BA53">
        <f t="shared" si="1"/>
        <v>2484.0988609999999</v>
      </c>
      <c r="BB53">
        <v>50</v>
      </c>
      <c r="BD53">
        <v>23.62</v>
      </c>
      <c r="BE53">
        <v>7.63</v>
      </c>
      <c r="BF53">
        <v>0</v>
      </c>
      <c r="BG53">
        <v>3.99</v>
      </c>
      <c r="BH53">
        <v>4.3600000000000003</v>
      </c>
      <c r="BI53">
        <v>4.78</v>
      </c>
      <c r="BJ53">
        <v>1.56</v>
      </c>
      <c r="BK53">
        <v>3.43</v>
      </c>
      <c r="BL53">
        <v>1.1000000000000001</v>
      </c>
      <c r="BM53">
        <v>1.61</v>
      </c>
      <c r="BN53">
        <v>0.51</v>
      </c>
      <c r="BO53">
        <v>11.95</v>
      </c>
      <c r="BP53">
        <v>0</v>
      </c>
      <c r="BQ53">
        <v>4.37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71.430000000000007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187.87819999999999</v>
      </c>
      <c r="L54">
        <v>421.11239999999998</v>
      </c>
      <c r="M54">
        <v>92</v>
      </c>
      <c r="N54">
        <v>118.125</v>
      </c>
      <c r="O54">
        <v>123.66562500000001</v>
      </c>
      <c r="P54">
        <v>138</v>
      </c>
      <c r="Q54">
        <v>11.809803</v>
      </c>
      <c r="R54">
        <v>22.488645999999999</v>
      </c>
      <c r="S54">
        <v>14.023747999999999</v>
      </c>
      <c r="T54">
        <v>0</v>
      </c>
      <c r="U54">
        <v>418.77</v>
      </c>
      <c r="V54">
        <v>9.1045999999999996</v>
      </c>
      <c r="W54">
        <v>29.4541</v>
      </c>
      <c r="X54">
        <v>147.515625</v>
      </c>
      <c r="Y54">
        <v>0</v>
      </c>
      <c r="Z54">
        <v>13.1076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39.515999999999998</v>
      </c>
      <c r="AH54">
        <v>152.27760000000001</v>
      </c>
      <c r="AI54">
        <v>29.279</v>
      </c>
      <c r="AJ54">
        <v>0</v>
      </c>
      <c r="AK54">
        <v>50.76</v>
      </c>
      <c r="AL54">
        <v>63.91</v>
      </c>
      <c r="AM54">
        <v>5.1986999999999997</v>
      </c>
      <c r="AN54">
        <v>0.66954999999999998</v>
      </c>
      <c r="AO54">
        <v>26.166</v>
      </c>
      <c r="AP54">
        <v>11.529</v>
      </c>
      <c r="AQ54">
        <v>0</v>
      </c>
      <c r="AR54">
        <v>46.368000000000002</v>
      </c>
      <c r="AS54">
        <v>30.939599999999999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71.27</v>
      </c>
      <c r="BA54">
        <f t="shared" si="1"/>
        <v>2495.558861</v>
      </c>
      <c r="BB54">
        <v>51</v>
      </c>
      <c r="BD54">
        <v>23.62</v>
      </c>
      <c r="BE54">
        <v>7.63</v>
      </c>
      <c r="BF54">
        <v>0</v>
      </c>
      <c r="BG54">
        <v>3.99</v>
      </c>
      <c r="BH54">
        <v>4.3600000000000003</v>
      </c>
      <c r="BI54">
        <v>4.78</v>
      </c>
      <c r="BJ54">
        <v>1.56</v>
      </c>
      <c r="BK54">
        <v>3.32</v>
      </c>
      <c r="BL54">
        <v>1.05</v>
      </c>
      <c r="BM54">
        <v>1.61</v>
      </c>
      <c r="BN54">
        <v>0.51</v>
      </c>
      <c r="BO54">
        <v>11.95</v>
      </c>
      <c r="BP54">
        <v>0</v>
      </c>
      <c r="BQ54">
        <v>4.37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71.27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187.87819999999999</v>
      </c>
      <c r="L55">
        <v>421.11239999999998</v>
      </c>
      <c r="M55">
        <v>92</v>
      </c>
      <c r="N55">
        <v>118.125</v>
      </c>
      <c r="O55">
        <v>123.66562500000001</v>
      </c>
      <c r="P55">
        <v>138</v>
      </c>
      <c r="Q55">
        <v>11.809803</v>
      </c>
      <c r="R55">
        <v>22.488645999999999</v>
      </c>
      <c r="S55">
        <v>14.023747999999999</v>
      </c>
      <c r="T55">
        <v>0</v>
      </c>
      <c r="U55">
        <v>418.77</v>
      </c>
      <c r="V55">
        <v>9.1045999999999996</v>
      </c>
      <c r="W55">
        <v>29.4541</v>
      </c>
      <c r="X55">
        <v>147.515625</v>
      </c>
      <c r="Y55">
        <v>0</v>
      </c>
      <c r="Z55">
        <v>6.49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39.515999999999998</v>
      </c>
      <c r="AH55">
        <v>152.27760000000001</v>
      </c>
      <c r="AI55">
        <v>29.279</v>
      </c>
      <c r="AJ55">
        <v>0</v>
      </c>
      <c r="AK55">
        <v>50.76</v>
      </c>
      <c r="AL55">
        <v>58.1</v>
      </c>
      <c r="AM55">
        <v>5.1986999999999997</v>
      </c>
      <c r="AN55">
        <v>0.66954999999999998</v>
      </c>
      <c r="AO55">
        <v>26.166</v>
      </c>
      <c r="AP55">
        <v>11.529</v>
      </c>
      <c r="AQ55">
        <v>0</v>
      </c>
      <c r="AR55">
        <v>46.368000000000002</v>
      </c>
      <c r="AS55">
        <v>30.939599999999999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70.98</v>
      </c>
      <c r="BA55">
        <f t="shared" si="1"/>
        <v>2482.841261</v>
      </c>
      <c r="BB55">
        <v>52</v>
      </c>
      <c r="BD55">
        <v>23.62</v>
      </c>
      <c r="BE55">
        <v>7.63</v>
      </c>
      <c r="BF55">
        <v>0</v>
      </c>
      <c r="BG55">
        <v>3.99</v>
      </c>
      <c r="BH55">
        <v>4.3600000000000003</v>
      </c>
      <c r="BI55">
        <v>4.78</v>
      </c>
      <c r="BJ55">
        <v>1.56</v>
      </c>
      <c r="BK55">
        <v>3.26</v>
      </c>
      <c r="BL55">
        <v>0.99</v>
      </c>
      <c r="BM55">
        <v>1.61</v>
      </c>
      <c r="BN55">
        <v>0.51</v>
      </c>
      <c r="BO55">
        <v>11.78</v>
      </c>
      <c r="BP55">
        <v>0</v>
      </c>
      <c r="BQ55">
        <v>4.37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70.98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187.87819999999999</v>
      </c>
      <c r="L56">
        <v>421.11239999999998</v>
      </c>
      <c r="M56">
        <v>92</v>
      </c>
      <c r="N56">
        <v>118.125</v>
      </c>
      <c r="O56">
        <v>123.66562500000001</v>
      </c>
      <c r="P56">
        <v>138</v>
      </c>
      <c r="Q56">
        <v>17.513300000000001</v>
      </c>
      <c r="R56">
        <v>33.547699999999999</v>
      </c>
      <c r="S56">
        <v>21.520499999999998</v>
      </c>
      <c r="T56">
        <v>0</v>
      </c>
      <c r="U56">
        <v>418.77</v>
      </c>
      <c r="V56">
        <v>15.1046</v>
      </c>
      <c r="W56">
        <v>42.49</v>
      </c>
      <c r="X56">
        <v>147.515625</v>
      </c>
      <c r="Y56">
        <v>0</v>
      </c>
      <c r="Z56">
        <v>6.49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39.515999999999998</v>
      </c>
      <c r="AH56">
        <v>152.27760000000001</v>
      </c>
      <c r="AI56">
        <v>29.279</v>
      </c>
      <c r="AJ56">
        <v>0</v>
      </c>
      <c r="AK56">
        <v>50.76</v>
      </c>
      <c r="AL56">
        <v>58.1</v>
      </c>
      <c r="AM56">
        <v>5.1986999999999997</v>
      </c>
      <c r="AN56">
        <v>0.66954999999999998</v>
      </c>
      <c r="AO56">
        <v>26.166</v>
      </c>
      <c r="AP56">
        <v>11.529</v>
      </c>
      <c r="AQ56">
        <v>0</v>
      </c>
      <c r="AR56">
        <v>46.368000000000002</v>
      </c>
      <c r="AS56">
        <v>30.939599999999999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70.98</v>
      </c>
      <c r="BA56">
        <f t="shared" si="1"/>
        <v>2526.1364640000002</v>
      </c>
      <c r="BB56">
        <v>53</v>
      </c>
      <c r="BD56">
        <v>23.62</v>
      </c>
      <c r="BE56">
        <v>7.63</v>
      </c>
      <c r="BF56">
        <v>0</v>
      </c>
      <c r="BG56">
        <v>3.99</v>
      </c>
      <c r="BH56">
        <v>4.3600000000000003</v>
      </c>
      <c r="BI56">
        <v>4.78</v>
      </c>
      <c r="BJ56">
        <v>1.56</v>
      </c>
      <c r="BK56">
        <v>3.26</v>
      </c>
      <c r="BL56">
        <v>0.99</v>
      </c>
      <c r="BM56">
        <v>1.61</v>
      </c>
      <c r="BN56">
        <v>0.51</v>
      </c>
      <c r="BO56">
        <v>11.78</v>
      </c>
      <c r="BP56">
        <v>0</v>
      </c>
      <c r="BQ56">
        <v>4.37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70.98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187.87819999999999</v>
      </c>
      <c r="L57">
        <v>421.11239999999998</v>
      </c>
      <c r="M57">
        <v>92</v>
      </c>
      <c r="N57">
        <v>118.125</v>
      </c>
      <c r="O57">
        <v>123.66562500000001</v>
      </c>
      <c r="P57">
        <v>138</v>
      </c>
      <c r="Q57">
        <v>17.513300000000001</v>
      </c>
      <c r="R57">
        <v>26.973199999999999</v>
      </c>
      <c r="S57">
        <v>21.520499999999998</v>
      </c>
      <c r="T57">
        <v>0</v>
      </c>
      <c r="U57">
        <v>418.77</v>
      </c>
      <c r="V57">
        <v>15.1046</v>
      </c>
      <c r="W57">
        <v>42.49</v>
      </c>
      <c r="X57">
        <v>147.515625</v>
      </c>
      <c r="Y57">
        <v>0</v>
      </c>
      <c r="Z57">
        <v>13.1076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39.515999999999998</v>
      </c>
      <c r="AH57">
        <v>152.27760000000001</v>
      </c>
      <c r="AI57">
        <v>29.279</v>
      </c>
      <c r="AJ57">
        <v>0</v>
      </c>
      <c r="AK57">
        <v>50.76</v>
      </c>
      <c r="AL57">
        <v>63.91</v>
      </c>
      <c r="AM57">
        <v>5.1986999999999997</v>
      </c>
      <c r="AN57">
        <v>0.66954999999999998</v>
      </c>
      <c r="AO57">
        <v>26.166</v>
      </c>
      <c r="AP57">
        <v>11.529</v>
      </c>
      <c r="AQ57">
        <v>0</v>
      </c>
      <c r="AR57">
        <v>46.368000000000002</v>
      </c>
      <c r="AS57">
        <v>31.208639999999999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70.98</v>
      </c>
      <c r="BA57">
        <f t="shared" si="1"/>
        <v>2532.2586039999997</v>
      </c>
      <c r="BB57">
        <v>54</v>
      </c>
      <c r="BD57">
        <v>23.62</v>
      </c>
      <c r="BE57">
        <v>7.63</v>
      </c>
      <c r="BF57">
        <v>0</v>
      </c>
      <c r="BG57">
        <v>3.99</v>
      </c>
      <c r="BH57">
        <v>4.3600000000000003</v>
      </c>
      <c r="BI57">
        <v>4.78</v>
      </c>
      <c r="BJ57">
        <v>1.56</v>
      </c>
      <c r="BK57">
        <v>3.26</v>
      </c>
      <c r="BL57">
        <v>0.99</v>
      </c>
      <c r="BM57">
        <v>1.61</v>
      </c>
      <c r="BN57">
        <v>0.51</v>
      </c>
      <c r="BO57">
        <v>11.78</v>
      </c>
      <c r="BP57">
        <v>0</v>
      </c>
      <c r="BQ57">
        <v>4.37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70.98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187.87819999999999</v>
      </c>
      <c r="L58">
        <v>421.11239999999998</v>
      </c>
      <c r="M58">
        <v>92</v>
      </c>
      <c r="N58">
        <v>118.125</v>
      </c>
      <c r="O58">
        <v>123.66562500000001</v>
      </c>
      <c r="P58">
        <v>138</v>
      </c>
      <c r="Q58">
        <v>17.513300000000001</v>
      </c>
      <c r="R58">
        <v>26.973199999999999</v>
      </c>
      <c r="S58">
        <v>21.520499999999998</v>
      </c>
      <c r="T58">
        <v>0</v>
      </c>
      <c r="U58">
        <v>418.77</v>
      </c>
      <c r="V58">
        <v>15.1046</v>
      </c>
      <c r="W58">
        <v>42.49</v>
      </c>
      <c r="X58">
        <v>147.515625</v>
      </c>
      <c r="Y58">
        <v>0</v>
      </c>
      <c r="Z58">
        <v>13.1076</v>
      </c>
      <c r="AA58">
        <v>42.14808</v>
      </c>
      <c r="AB58">
        <v>39.510120000000001</v>
      </c>
      <c r="AC58">
        <v>29.062808</v>
      </c>
      <c r="AD58">
        <v>21.833487999999999</v>
      </c>
      <c r="AE58">
        <v>49.436556000000003</v>
      </c>
      <c r="AF58">
        <v>8.8740000000000006</v>
      </c>
      <c r="AG58">
        <v>39.515999999999998</v>
      </c>
      <c r="AH58">
        <v>152.27760000000001</v>
      </c>
      <c r="AI58">
        <v>29.279</v>
      </c>
      <c r="AJ58">
        <v>0</v>
      </c>
      <c r="AK58">
        <v>50.76</v>
      </c>
      <c r="AL58">
        <v>63.91</v>
      </c>
      <c r="AM58">
        <v>5.1986999999999997</v>
      </c>
      <c r="AN58">
        <v>0.66954999999999998</v>
      </c>
      <c r="AO58">
        <v>26.166</v>
      </c>
      <c r="AP58">
        <v>11.529</v>
      </c>
      <c r="AQ58">
        <v>0</v>
      </c>
      <c r="AR58">
        <v>46.368000000000002</v>
      </c>
      <c r="AS58">
        <v>31.208639999999999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70.98</v>
      </c>
      <c r="BA58">
        <f t="shared" si="1"/>
        <v>2517.5003919999999</v>
      </c>
      <c r="BB58">
        <v>55</v>
      </c>
      <c r="BD58">
        <v>23.62</v>
      </c>
      <c r="BE58">
        <v>7.63</v>
      </c>
      <c r="BF58">
        <v>0</v>
      </c>
      <c r="BG58">
        <v>3.99</v>
      </c>
      <c r="BH58">
        <v>4.3600000000000003</v>
      </c>
      <c r="BI58">
        <v>4.78</v>
      </c>
      <c r="BJ58">
        <v>1.56</v>
      </c>
      <c r="BK58">
        <v>3.26</v>
      </c>
      <c r="BL58">
        <v>0.99</v>
      </c>
      <c r="BM58">
        <v>1.61</v>
      </c>
      <c r="BN58">
        <v>0.51</v>
      </c>
      <c r="BO58">
        <v>11.78</v>
      </c>
      <c r="BP58">
        <v>0</v>
      </c>
      <c r="BQ58">
        <v>4.37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70.98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187.87819999999999</v>
      </c>
      <c r="L59">
        <v>441.11239999999998</v>
      </c>
      <c r="M59">
        <v>92</v>
      </c>
      <c r="N59">
        <v>118.125</v>
      </c>
      <c r="O59">
        <v>123.66562500000001</v>
      </c>
      <c r="P59">
        <v>138</v>
      </c>
      <c r="Q59">
        <v>17.513300000000001</v>
      </c>
      <c r="R59">
        <v>26.973199999999999</v>
      </c>
      <c r="S59">
        <v>21.520499999999998</v>
      </c>
      <c r="T59">
        <v>0</v>
      </c>
      <c r="U59">
        <v>418.77</v>
      </c>
      <c r="V59">
        <v>15.1046</v>
      </c>
      <c r="W59">
        <v>42.49</v>
      </c>
      <c r="X59">
        <v>147.515625</v>
      </c>
      <c r="Y59">
        <v>0</v>
      </c>
      <c r="Z59">
        <v>13.1076</v>
      </c>
      <c r="AA59">
        <v>42.14808</v>
      </c>
      <c r="AB59">
        <v>39.510120000000001</v>
      </c>
      <c r="AC59">
        <v>29.062808</v>
      </c>
      <c r="AD59">
        <v>21.231112</v>
      </c>
      <c r="AE59">
        <v>49.436556000000003</v>
      </c>
      <c r="AF59">
        <v>8.8740000000000006</v>
      </c>
      <c r="AG59">
        <v>39.515999999999998</v>
      </c>
      <c r="AH59">
        <v>152.27760000000001</v>
      </c>
      <c r="AI59">
        <v>17.821999999999999</v>
      </c>
      <c r="AJ59">
        <v>0</v>
      </c>
      <c r="AK59">
        <v>50.76</v>
      </c>
      <c r="AL59">
        <v>83.664000000000001</v>
      </c>
      <c r="AM59">
        <v>5.1986999999999997</v>
      </c>
      <c r="AN59">
        <v>0.66954999999999998</v>
      </c>
      <c r="AO59">
        <v>26.166</v>
      </c>
      <c r="AP59">
        <v>11.529</v>
      </c>
      <c r="AQ59">
        <v>0</v>
      </c>
      <c r="AR59">
        <v>46.368000000000002</v>
      </c>
      <c r="AS59">
        <v>31.208639999999999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70.98</v>
      </c>
      <c r="BA59">
        <f t="shared" si="1"/>
        <v>2545.1950160000001</v>
      </c>
      <c r="BB59">
        <v>56</v>
      </c>
      <c r="BD59">
        <v>23.62</v>
      </c>
      <c r="BE59">
        <v>7.63</v>
      </c>
      <c r="BF59">
        <v>0</v>
      </c>
      <c r="BG59">
        <v>3.99</v>
      </c>
      <c r="BH59">
        <v>4.3600000000000003</v>
      </c>
      <c r="BI59">
        <v>4.78</v>
      </c>
      <c r="BJ59">
        <v>1.56</v>
      </c>
      <c r="BK59">
        <v>3.26</v>
      </c>
      <c r="BL59">
        <v>0.99</v>
      </c>
      <c r="BM59">
        <v>1.61</v>
      </c>
      <c r="BN59">
        <v>0.51</v>
      </c>
      <c r="BO59">
        <v>11.78</v>
      </c>
      <c r="BP59">
        <v>0</v>
      </c>
      <c r="BQ59">
        <v>4.37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70.98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187.87819999999999</v>
      </c>
      <c r="L60">
        <v>481.11239999999998</v>
      </c>
      <c r="M60">
        <v>92</v>
      </c>
      <c r="N60">
        <v>118.125</v>
      </c>
      <c r="O60">
        <v>123.66562500000001</v>
      </c>
      <c r="P60">
        <v>138</v>
      </c>
      <c r="Q60">
        <v>20.959430000000001</v>
      </c>
      <c r="R60">
        <v>33.57</v>
      </c>
      <c r="S60">
        <v>26.293600000000001</v>
      </c>
      <c r="T60">
        <v>0</v>
      </c>
      <c r="U60">
        <v>418.77</v>
      </c>
      <c r="V60">
        <v>15.1046</v>
      </c>
      <c r="W60">
        <v>42.49</v>
      </c>
      <c r="X60">
        <v>147.515625</v>
      </c>
      <c r="Y60">
        <v>0</v>
      </c>
      <c r="Z60">
        <v>13.1076</v>
      </c>
      <c r="AA60">
        <v>42.14808</v>
      </c>
      <c r="AB60">
        <v>39.510120000000001</v>
      </c>
      <c r="AC60">
        <v>29.062808</v>
      </c>
      <c r="AD60">
        <v>19.170352000000001</v>
      </c>
      <c r="AE60">
        <v>49.436556000000003</v>
      </c>
      <c r="AF60">
        <v>8.8740000000000006</v>
      </c>
      <c r="AG60">
        <v>39.515999999999998</v>
      </c>
      <c r="AH60">
        <v>152.27760000000001</v>
      </c>
      <c r="AI60">
        <v>17.821999999999999</v>
      </c>
      <c r="AJ60">
        <v>0</v>
      </c>
      <c r="AK60">
        <v>50.76</v>
      </c>
      <c r="AL60">
        <v>83.664000000000001</v>
      </c>
      <c r="AM60">
        <v>5.1986999999999997</v>
      </c>
      <c r="AN60">
        <v>0.66954999999999998</v>
      </c>
      <c r="AO60">
        <v>26.166</v>
      </c>
      <c r="AP60">
        <v>11.529</v>
      </c>
      <c r="AQ60">
        <v>0</v>
      </c>
      <c r="AR60">
        <v>46.368000000000002</v>
      </c>
      <c r="AS60">
        <v>31.208639999999999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70.98</v>
      </c>
      <c r="BA60">
        <f t="shared" si="1"/>
        <v>2597.9502860000002</v>
      </c>
      <c r="BB60">
        <v>57</v>
      </c>
      <c r="BD60">
        <v>23.62</v>
      </c>
      <c r="BE60">
        <v>7.63</v>
      </c>
      <c r="BF60">
        <v>0</v>
      </c>
      <c r="BG60">
        <v>3.99</v>
      </c>
      <c r="BH60">
        <v>4.3600000000000003</v>
      </c>
      <c r="BI60">
        <v>4.78</v>
      </c>
      <c r="BJ60">
        <v>1.56</v>
      </c>
      <c r="BK60">
        <v>3.26</v>
      </c>
      <c r="BL60">
        <v>0.99</v>
      </c>
      <c r="BM60">
        <v>1.61</v>
      </c>
      <c r="BN60">
        <v>0.51</v>
      </c>
      <c r="BO60">
        <v>11.78</v>
      </c>
      <c r="BP60">
        <v>0</v>
      </c>
      <c r="BQ60">
        <v>4.37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70.98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187.87819999999999</v>
      </c>
      <c r="L61">
        <v>481.11239999999998</v>
      </c>
      <c r="M61">
        <v>92</v>
      </c>
      <c r="N61">
        <v>118.125</v>
      </c>
      <c r="O61">
        <v>123.66562500000001</v>
      </c>
      <c r="P61">
        <v>138</v>
      </c>
      <c r="Q61">
        <v>21.125599999999999</v>
      </c>
      <c r="R61">
        <v>33.57</v>
      </c>
      <c r="S61">
        <v>26.293600000000001</v>
      </c>
      <c r="T61">
        <v>0</v>
      </c>
      <c r="U61">
        <v>418.77</v>
      </c>
      <c r="V61">
        <v>20.37</v>
      </c>
      <c r="W61">
        <v>42.49</v>
      </c>
      <c r="X61">
        <v>147.515625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18.303775999999999</v>
      </c>
      <c r="AE61">
        <v>33.357999999999997</v>
      </c>
      <c r="AF61">
        <v>8.8740000000000006</v>
      </c>
      <c r="AG61">
        <v>39.515999999999998</v>
      </c>
      <c r="AH61">
        <v>152.27760000000001</v>
      </c>
      <c r="AI61">
        <v>17.821999999999999</v>
      </c>
      <c r="AJ61">
        <v>0</v>
      </c>
      <c r="AK61">
        <v>50.76</v>
      </c>
      <c r="AL61">
        <v>83.664000000000001</v>
      </c>
      <c r="AM61">
        <v>5.1986999999999997</v>
      </c>
      <c r="AN61">
        <v>0.66954999999999998</v>
      </c>
      <c r="AO61">
        <v>26.166</v>
      </c>
      <c r="AP61">
        <v>11.529</v>
      </c>
      <c r="AQ61">
        <v>0</v>
      </c>
      <c r="AR61">
        <v>46.368000000000002</v>
      </c>
      <c r="AS61">
        <v>31.208639999999999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70.98</v>
      </c>
      <c r="BA61">
        <f t="shared" si="1"/>
        <v>2586.4367239999997</v>
      </c>
      <c r="BB61">
        <v>58</v>
      </c>
      <c r="BD61">
        <v>23.62</v>
      </c>
      <c r="BE61">
        <v>7.63</v>
      </c>
      <c r="BF61">
        <v>0</v>
      </c>
      <c r="BG61">
        <v>3.99</v>
      </c>
      <c r="BH61">
        <v>4.3600000000000003</v>
      </c>
      <c r="BI61">
        <v>4.78</v>
      </c>
      <c r="BJ61">
        <v>1.56</v>
      </c>
      <c r="BK61">
        <v>3.26</v>
      </c>
      <c r="BL61">
        <v>0.99</v>
      </c>
      <c r="BM61">
        <v>1.61</v>
      </c>
      <c r="BN61">
        <v>0.51</v>
      </c>
      <c r="BO61">
        <v>11.78</v>
      </c>
      <c r="BP61">
        <v>0</v>
      </c>
      <c r="BQ61">
        <v>4.37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70.98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492.22210000000001</v>
      </c>
      <c r="M62">
        <v>92</v>
      </c>
      <c r="N62">
        <v>118.125</v>
      </c>
      <c r="O62">
        <v>123.66562500000001</v>
      </c>
      <c r="P62">
        <v>138</v>
      </c>
      <c r="Q62">
        <v>21.125599999999999</v>
      </c>
      <c r="R62">
        <v>33.57</v>
      </c>
      <c r="S62">
        <v>26.293600000000001</v>
      </c>
      <c r="T62">
        <v>0</v>
      </c>
      <c r="U62">
        <v>418.77</v>
      </c>
      <c r="V62">
        <v>20.37</v>
      </c>
      <c r="W62">
        <v>42.49</v>
      </c>
      <c r="X62">
        <v>147.515625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18.187528</v>
      </c>
      <c r="AE62">
        <v>0</v>
      </c>
      <c r="AF62">
        <v>8.8740000000000006</v>
      </c>
      <c r="AG62">
        <v>39.515999999999998</v>
      </c>
      <c r="AH62">
        <v>152.27760000000001</v>
      </c>
      <c r="AI62">
        <v>17.821999999999999</v>
      </c>
      <c r="AJ62">
        <v>0</v>
      </c>
      <c r="AK62">
        <v>50.76</v>
      </c>
      <c r="AL62">
        <v>83.664000000000001</v>
      </c>
      <c r="AM62">
        <v>5.1986999999999997</v>
      </c>
      <c r="AN62">
        <v>0.66954999999999998</v>
      </c>
      <c r="AO62">
        <v>26.166</v>
      </c>
      <c r="AP62">
        <v>11.529</v>
      </c>
      <c r="AQ62">
        <v>0</v>
      </c>
      <c r="AR62">
        <v>46.368000000000002</v>
      </c>
      <c r="AS62">
        <v>31.208639999999999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70.87</v>
      </c>
      <c r="BA62">
        <f t="shared" si="1"/>
        <v>2591.6140759999998</v>
      </c>
      <c r="BB62">
        <v>59</v>
      </c>
      <c r="BD62">
        <v>23.62</v>
      </c>
      <c r="BE62">
        <v>7.63</v>
      </c>
      <c r="BF62">
        <v>0</v>
      </c>
      <c r="BG62">
        <v>3.99</v>
      </c>
      <c r="BH62">
        <v>4.3600000000000003</v>
      </c>
      <c r="BI62">
        <v>4.78</v>
      </c>
      <c r="BJ62">
        <v>1.56</v>
      </c>
      <c r="BK62">
        <v>3.18</v>
      </c>
      <c r="BL62">
        <v>0.96</v>
      </c>
      <c r="BM62">
        <v>1.61</v>
      </c>
      <c r="BN62">
        <v>0.51</v>
      </c>
      <c r="BO62">
        <v>11.78</v>
      </c>
      <c r="BP62">
        <v>0</v>
      </c>
      <c r="BQ62">
        <v>4.37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70.87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215.533728</v>
      </c>
      <c r="L63">
        <v>492.22210000000001</v>
      </c>
      <c r="M63">
        <v>85</v>
      </c>
      <c r="N63">
        <v>118.125</v>
      </c>
      <c r="O63">
        <v>123.66562500000001</v>
      </c>
      <c r="P63">
        <v>138</v>
      </c>
      <c r="Q63">
        <v>21.125599999999999</v>
      </c>
      <c r="R63">
        <v>33.57</v>
      </c>
      <c r="S63">
        <v>26.293600000000001</v>
      </c>
      <c r="T63">
        <v>0</v>
      </c>
      <c r="U63">
        <v>418.77</v>
      </c>
      <c r="V63">
        <v>20.37</v>
      </c>
      <c r="W63">
        <v>42.49</v>
      </c>
      <c r="X63">
        <v>147.515625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21.167704000000001</v>
      </c>
      <c r="AE63">
        <v>0</v>
      </c>
      <c r="AF63">
        <v>8.8740000000000006</v>
      </c>
      <c r="AG63">
        <v>39.515999999999998</v>
      </c>
      <c r="AH63">
        <v>152.27760000000001</v>
      </c>
      <c r="AI63">
        <v>17.821999999999999</v>
      </c>
      <c r="AJ63">
        <v>0</v>
      </c>
      <c r="AK63">
        <v>50.76</v>
      </c>
      <c r="AL63">
        <v>83.664000000000001</v>
      </c>
      <c r="AM63">
        <v>5.1986999999999997</v>
      </c>
      <c r="AN63">
        <v>0.66954999999999998</v>
      </c>
      <c r="AO63">
        <v>26.166</v>
      </c>
      <c r="AP63">
        <v>11.529</v>
      </c>
      <c r="AQ63">
        <v>0</v>
      </c>
      <c r="AR63">
        <v>46.368000000000002</v>
      </c>
      <c r="AS63">
        <v>31.612200000000001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70.62</v>
      </c>
      <c r="BA63">
        <f t="shared" si="1"/>
        <v>2590.75144</v>
      </c>
      <c r="BB63">
        <v>60</v>
      </c>
      <c r="BD63">
        <v>23.62</v>
      </c>
      <c r="BE63">
        <v>7.63</v>
      </c>
      <c r="BF63">
        <v>0</v>
      </c>
      <c r="BG63">
        <v>3.99</v>
      </c>
      <c r="BH63">
        <v>4.3600000000000003</v>
      </c>
      <c r="BI63">
        <v>4.78</v>
      </c>
      <c r="BJ63">
        <v>1.56</v>
      </c>
      <c r="BK63">
        <v>2.93</v>
      </c>
      <c r="BL63">
        <v>0.96</v>
      </c>
      <c r="BM63">
        <v>1.61</v>
      </c>
      <c r="BN63">
        <v>0.51</v>
      </c>
      <c r="BO63">
        <v>11.78</v>
      </c>
      <c r="BP63">
        <v>0</v>
      </c>
      <c r="BQ63">
        <v>4.37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70.62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</v>
      </c>
      <c r="K64">
        <v>215.533728</v>
      </c>
      <c r="L64">
        <v>492.22210000000001</v>
      </c>
      <c r="M64">
        <v>85</v>
      </c>
      <c r="N64">
        <v>118.125</v>
      </c>
      <c r="O64">
        <v>123.66562500000001</v>
      </c>
      <c r="P64">
        <v>138</v>
      </c>
      <c r="Q64">
        <v>21.125599999999999</v>
      </c>
      <c r="R64">
        <v>33.57</v>
      </c>
      <c r="S64">
        <v>26.293600000000001</v>
      </c>
      <c r="T64">
        <v>0</v>
      </c>
      <c r="U64">
        <v>418.77</v>
      </c>
      <c r="V64">
        <v>20.37</v>
      </c>
      <c r="W64">
        <v>42.49</v>
      </c>
      <c r="X64">
        <v>147.515625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30.044823999999998</v>
      </c>
      <c r="AE64">
        <v>0</v>
      </c>
      <c r="AF64">
        <v>8.8740000000000006</v>
      </c>
      <c r="AG64">
        <v>39.515999999999998</v>
      </c>
      <c r="AH64">
        <v>152.27760000000001</v>
      </c>
      <c r="AI64">
        <v>17.821999999999999</v>
      </c>
      <c r="AJ64">
        <v>0</v>
      </c>
      <c r="AK64">
        <v>50.76</v>
      </c>
      <c r="AL64">
        <v>83.664000000000001</v>
      </c>
      <c r="AM64">
        <v>5.1986999999999997</v>
      </c>
      <c r="AN64">
        <v>0.66954999999999998</v>
      </c>
      <c r="AO64">
        <v>26.166</v>
      </c>
      <c r="AP64">
        <v>11.529</v>
      </c>
      <c r="AQ64">
        <v>0</v>
      </c>
      <c r="AR64">
        <v>46.368000000000002</v>
      </c>
      <c r="AS64">
        <v>31.612200000000001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70.62</v>
      </c>
      <c r="BA64">
        <f t="shared" si="1"/>
        <v>2599.6285600000001</v>
      </c>
      <c r="BB64">
        <v>61</v>
      </c>
      <c r="BD64">
        <v>23.62</v>
      </c>
      <c r="BE64">
        <v>7.63</v>
      </c>
      <c r="BF64">
        <v>0</v>
      </c>
      <c r="BG64">
        <v>3.99</v>
      </c>
      <c r="BH64">
        <v>4.3600000000000003</v>
      </c>
      <c r="BI64">
        <v>4.78</v>
      </c>
      <c r="BJ64">
        <v>1.56</v>
      </c>
      <c r="BK64">
        <v>2.93</v>
      </c>
      <c r="BL64">
        <v>0.96</v>
      </c>
      <c r="BM64">
        <v>1.61</v>
      </c>
      <c r="BN64">
        <v>0.51</v>
      </c>
      <c r="BO64">
        <v>11.78</v>
      </c>
      <c r="BP64">
        <v>0</v>
      </c>
      <c r="BQ64">
        <v>4.37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70.62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</v>
      </c>
      <c r="K65">
        <v>215.533728</v>
      </c>
      <c r="L65">
        <v>532.22209999999995</v>
      </c>
      <c r="M65">
        <v>85</v>
      </c>
      <c r="N65">
        <v>118.125</v>
      </c>
      <c r="O65">
        <v>123.66562500000001</v>
      </c>
      <c r="P65">
        <v>138</v>
      </c>
      <c r="Q65">
        <v>21.125599999999999</v>
      </c>
      <c r="R65">
        <v>33.57</v>
      </c>
      <c r="S65">
        <v>26.293600000000001</v>
      </c>
      <c r="T65">
        <v>0</v>
      </c>
      <c r="U65">
        <v>418.77</v>
      </c>
      <c r="V65">
        <v>20.37</v>
      </c>
      <c r="W65">
        <v>42.49</v>
      </c>
      <c r="X65">
        <v>147.515625</v>
      </c>
      <c r="Y65">
        <v>0</v>
      </c>
      <c r="Z65">
        <v>13.1076</v>
      </c>
      <c r="AA65">
        <v>42.14808</v>
      </c>
      <c r="AB65">
        <v>39.510120000000001</v>
      </c>
      <c r="AC65">
        <v>29.062808</v>
      </c>
      <c r="AD65">
        <v>21.796500000000002</v>
      </c>
      <c r="AE65">
        <v>0</v>
      </c>
      <c r="AF65">
        <v>8.8740000000000006</v>
      </c>
      <c r="AG65">
        <v>39.515999999999998</v>
      </c>
      <c r="AH65">
        <v>152.27760000000001</v>
      </c>
      <c r="AI65">
        <v>17.821999999999999</v>
      </c>
      <c r="AJ65">
        <v>0</v>
      </c>
      <c r="AK65">
        <v>50.76</v>
      </c>
      <c r="AL65">
        <v>83.664000000000001</v>
      </c>
      <c r="AM65">
        <v>5.1986999999999997</v>
      </c>
      <c r="AN65">
        <v>0.66954999999999998</v>
      </c>
      <c r="AO65">
        <v>26.166</v>
      </c>
      <c r="AP65">
        <v>11.529</v>
      </c>
      <c r="AQ65">
        <v>0</v>
      </c>
      <c r="AR65">
        <v>46.368000000000002</v>
      </c>
      <c r="AS65">
        <v>31.612200000000001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69.41</v>
      </c>
      <c r="BA65">
        <f t="shared" si="1"/>
        <v>2630.1702359999999</v>
      </c>
      <c r="BB65">
        <v>62</v>
      </c>
      <c r="BD65">
        <v>23.62</v>
      </c>
      <c r="BE65">
        <v>7.63</v>
      </c>
      <c r="BF65">
        <v>0</v>
      </c>
      <c r="BG65">
        <v>3.99</v>
      </c>
      <c r="BH65">
        <v>4.3600000000000003</v>
      </c>
      <c r="BI65">
        <v>3.57</v>
      </c>
      <c r="BJ65">
        <v>1.56</v>
      </c>
      <c r="BK65">
        <v>2.93</v>
      </c>
      <c r="BL65">
        <v>0.96</v>
      </c>
      <c r="BM65">
        <v>1.61</v>
      </c>
      <c r="BN65">
        <v>0.51</v>
      </c>
      <c r="BO65">
        <v>11.78</v>
      </c>
      <c r="BP65">
        <v>0</v>
      </c>
      <c r="BQ65">
        <v>4.37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69.41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</v>
      </c>
      <c r="K66">
        <v>215.533728</v>
      </c>
      <c r="L66">
        <v>512.22209999999995</v>
      </c>
      <c r="M66">
        <v>85</v>
      </c>
      <c r="N66">
        <v>118.125</v>
      </c>
      <c r="O66">
        <v>123.66562500000001</v>
      </c>
      <c r="P66">
        <v>138</v>
      </c>
      <c r="Q66">
        <v>21.125599999999999</v>
      </c>
      <c r="R66">
        <v>33.57</v>
      </c>
      <c r="S66">
        <v>26.293600000000001</v>
      </c>
      <c r="T66">
        <v>0</v>
      </c>
      <c r="U66">
        <v>418.77</v>
      </c>
      <c r="V66">
        <v>20.37</v>
      </c>
      <c r="W66">
        <v>42.49</v>
      </c>
      <c r="X66">
        <v>147.515625</v>
      </c>
      <c r="Y66">
        <v>0</v>
      </c>
      <c r="Z66">
        <v>13.1076</v>
      </c>
      <c r="AA66">
        <v>42.14808</v>
      </c>
      <c r="AB66">
        <v>39.510120000000001</v>
      </c>
      <c r="AC66">
        <v>29.062808</v>
      </c>
      <c r="AD66">
        <v>21.796500000000002</v>
      </c>
      <c r="AE66">
        <v>0</v>
      </c>
      <c r="AF66">
        <v>8.8740000000000006</v>
      </c>
      <c r="AG66">
        <v>39.515999999999998</v>
      </c>
      <c r="AH66">
        <v>152.27760000000001</v>
      </c>
      <c r="AI66">
        <v>17.821999999999999</v>
      </c>
      <c r="AJ66">
        <v>0</v>
      </c>
      <c r="AK66">
        <v>50.76</v>
      </c>
      <c r="AL66">
        <v>83.664000000000001</v>
      </c>
      <c r="AM66">
        <v>5.1986999999999997</v>
      </c>
      <c r="AN66">
        <v>0.66954999999999998</v>
      </c>
      <c r="AO66">
        <v>26.166</v>
      </c>
      <c r="AP66">
        <v>11.529</v>
      </c>
      <c r="AQ66">
        <v>0</v>
      </c>
      <c r="AR66">
        <v>46.368000000000002</v>
      </c>
      <c r="AS66">
        <v>31.612200000000001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69.41</v>
      </c>
      <c r="BA66">
        <f t="shared" si="1"/>
        <v>2610.1702359999999</v>
      </c>
      <c r="BB66">
        <v>63</v>
      </c>
      <c r="BD66">
        <v>23.62</v>
      </c>
      <c r="BE66">
        <v>7.63</v>
      </c>
      <c r="BF66">
        <v>0</v>
      </c>
      <c r="BG66">
        <v>3.99</v>
      </c>
      <c r="BH66">
        <v>4.3600000000000003</v>
      </c>
      <c r="BI66">
        <v>3.57</v>
      </c>
      <c r="BJ66">
        <v>1.56</v>
      </c>
      <c r="BK66">
        <v>2.93</v>
      </c>
      <c r="BL66">
        <v>0.96</v>
      </c>
      <c r="BM66">
        <v>1.61</v>
      </c>
      <c r="BN66">
        <v>0.51</v>
      </c>
      <c r="BO66">
        <v>11.78</v>
      </c>
      <c r="BP66">
        <v>0</v>
      </c>
      <c r="BQ66">
        <v>4.37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69.41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215.533728</v>
      </c>
      <c r="L67">
        <v>512.22209999999995</v>
      </c>
      <c r="M67">
        <v>85</v>
      </c>
      <c r="N67">
        <v>118.125</v>
      </c>
      <c r="O67">
        <v>123.66562500000001</v>
      </c>
      <c r="P67">
        <v>138</v>
      </c>
      <c r="Q67">
        <v>21.125599999999999</v>
      </c>
      <c r="R67">
        <v>33.57</v>
      </c>
      <c r="S67">
        <v>26.293600000000001</v>
      </c>
      <c r="T67">
        <v>0</v>
      </c>
      <c r="U67">
        <v>418.77</v>
      </c>
      <c r="V67">
        <v>20.37</v>
      </c>
      <c r="W67">
        <v>42.49</v>
      </c>
      <c r="X67">
        <v>147.515625</v>
      </c>
      <c r="Y67">
        <v>0</v>
      </c>
      <c r="Z67">
        <v>13.1076</v>
      </c>
      <c r="AA67">
        <v>42.14808</v>
      </c>
      <c r="AB67">
        <v>39.510120000000001</v>
      </c>
      <c r="AC67">
        <v>29.062808</v>
      </c>
      <c r="AD67">
        <v>21.796500000000002</v>
      </c>
      <c r="AE67">
        <v>0</v>
      </c>
      <c r="AF67">
        <v>8.8740000000000006</v>
      </c>
      <c r="AG67">
        <v>39.515999999999998</v>
      </c>
      <c r="AH67">
        <v>152.27760000000001</v>
      </c>
      <c r="AI67">
        <v>15.276</v>
      </c>
      <c r="AJ67">
        <v>0</v>
      </c>
      <c r="AK67">
        <v>50.76</v>
      </c>
      <c r="AL67">
        <v>83.664000000000001</v>
      </c>
      <c r="AM67">
        <v>5.1986999999999997</v>
      </c>
      <c r="AN67">
        <v>0.66954999999999998</v>
      </c>
      <c r="AO67">
        <v>26.166</v>
      </c>
      <c r="AP67">
        <v>11.529</v>
      </c>
      <c r="AQ67">
        <v>0</v>
      </c>
      <c r="AR67">
        <v>46.368000000000002</v>
      </c>
      <c r="AS67">
        <v>31.612200000000001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68.91</v>
      </c>
      <c r="BA67">
        <f t="shared" si="1"/>
        <v>2607.1242359999997</v>
      </c>
      <c r="BB67">
        <v>64</v>
      </c>
      <c r="BD67">
        <v>23.62</v>
      </c>
      <c r="BE67">
        <v>7.63</v>
      </c>
      <c r="BF67">
        <v>0</v>
      </c>
      <c r="BG67">
        <v>3.99</v>
      </c>
      <c r="BH67">
        <v>4.3600000000000003</v>
      </c>
      <c r="BI67">
        <v>2.81</v>
      </c>
      <c r="BJ67">
        <v>1.56</v>
      </c>
      <c r="BK67">
        <v>3.17</v>
      </c>
      <c r="BL67">
        <v>1.1399999999999999</v>
      </c>
      <c r="BM67">
        <v>1.61</v>
      </c>
      <c r="BN67">
        <v>0.51</v>
      </c>
      <c r="BO67">
        <v>11.62</v>
      </c>
      <c r="BP67">
        <v>0</v>
      </c>
      <c r="BQ67">
        <v>4.37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68.91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</v>
      </c>
      <c r="K68">
        <v>215.533728</v>
      </c>
      <c r="L68">
        <v>562.22209999999995</v>
      </c>
      <c r="M68">
        <v>85</v>
      </c>
      <c r="N68">
        <v>118.125</v>
      </c>
      <c r="O68">
        <v>123.66562500000001</v>
      </c>
      <c r="P68">
        <v>138</v>
      </c>
      <c r="Q68">
        <v>21.125599999999999</v>
      </c>
      <c r="R68">
        <v>33.57</v>
      </c>
      <c r="S68">
        <v>26.293600000000001</v>
      </c>
      <c r="T68">
        <v>0</v>
      </c>
      <c r="U68">
        <v>418.77</v>
      </c>
      <c r="V68">
        <v>20.37</v>
      </c>
      <c r="W68">
        <v>42.49</v>
      </c>
      <c r="X68">
        <v>147.515625</v>
      </c>
      <c r="Y68">
        <v>0</v>
      </c>
      <c r="Z68">
        <v>13.1076</v>
      </c>
      <c r="AA68">
        <v>42.14808</v>
      </c>
      <c r="AB68">
        <v>39.510120000000001</v>
      </c>
      <c r="AC68">
        <v>29.062808</v>
      </c>
      <c r="AD68">
        <v>21.796500000000002</v>
      </c>
      <c r="AE68">
        <v>0</v>
      </c>
      <c r="AF68">
        <v>8.8740000000000006</v>
      </c>
      <c r="AG68">
        <v>39.515999999999998</v>
      </c>
      <c r="AH68">
        <v>152.27760000000001</v>
      </c>
      <c r="AI68">
        <v>15.276</v>
      </c>
      <c r="AJ68">
        <v>0</v>
      </c>
      <c r="AK68">
        <v>50.76</v>
      </c>
      <c r="AL68">
        <v>83.664000000000001</v>
      </c>
      <c r="AM68">
        <v>5.1986999999999997</v>
      </c>
      <c r="AN68">
        <v>0.66954999999999998</v>
      </c>
      <c r="AO68">
        <v>26.166</v>
      </c>
      <c r="AP68">
        <v>11.529</v>
      </c>
      <c r="AQ68">
        <v>0</v>
      </c>
      <c r="AR68">
        <v>46.368000000000002</v>
      </c>
      <c r="AS68">
        <v>31.612200000000001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69.099999999999994</v>
      </c>
      <c r="BA68">
        <f t="shared" ref="BA68:BA99" si="4">SUM(B68:AZ68)</f>
        <v>2657.3142359999997</v>
      </c>
      <c r="BB68">
        <v>65</v>
      </c>
      <c r="BD68">
        <v>23.62</v>
      </c>
      <c r="BE68">
        <v>7.63</v>
      </c>
      <c r="BF68">
        <v>0</v>
      </c>
      <c r="BG68">
        <v>3.99</v>
      </c>
      <c r="BH68">
        <v>4.3600000000000003</v>
      </c>
      <c r="BI68">
        <v>2.81</v>
      </c>
      <c r="BJ68">
        <v>1.56</v>
      </c>
      <c r="BK68">
        <v>3.18</v>
      </c>
      <c r="BL68">
        <v>1.32</v>
      </c>
      <c r="BM68">
        <v>1.61</v>
      </c>
      <c r="BN68">
        <v>0.51</v>
      </c>
      <c r="BO68">
        <v>11.62</v>
      </c>
      <c r="BP68">
        <v>0</v>
      </c>
      <c r="BQ68">
        <v>4.37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69.099999999999994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653.15250000000003</v>
      </c>
      <c r="M69">
        <v>85</v>
      </c>
      <c r="N69">
        <v>118.125</v>
      </c>
      <c r="O69">
        <v>123.66562500000001</v>
      </c>
      <c r="P69">
        <v>138</v>
      </c>
      <c r="Q69">
        <v>21.125599999999999</v>
      </c>
      <c r="R69">
        <v>33.57</v>
      </c>
      <c r="S69">
        <v>26.293600000000001</v>
      </c>
      <c r="T69">
        <v>0</v>
      </c>
      <c r="U69">
        <v>418.77</v>
      </c>
      <c r="V69">
        <v>20.37</v>
      </c>
      <c r="W69">
        <v>42.49</v>
      </c>
      <c r="X69">
        <v>147.515625</v>
      </c>
      <c r="Y69">
        <v>0</v>
      </c>
      <c r="Z69">
        <v>13.1076</v>
      </c>
      <c r="AA69">
        <v>42.14808</v>
      </c>
      <c r="AB69">
        <v>39.510120000000001</v>
      </c>
      <c r="AC69">
        <v>29.062808</v>
      </c>
      <c r="AD69">
        <v>21.796500000000002</v>
      </c>
      <c r="AE69">
        <v>0</v>
      </c>
      <c r="AF69">
        <v>8.8740000000000006</v>
      </c>
      <c r="AG69">
        <v>39.515999999999998</v>
      </c>
      <c r="AH69">
        <v>152.27760000000001</v>
      </c>
      <c r="AI69">
        <v>15.276</v>
      </c>
      <c r="AJ69">
        <v>0</v>
      </c>
      <c r="AK69">
        <v>50.76</v>
      </c>
      <c r="AL69">
        <v>83.664000000000001</v>
      </c>
      <c r="AM69">
        <v>5.1986999999999997</v>
      </c>
      <c r="AN69">
        <v>0.66954999999999998</v>
      </c>
      <c r="AO69">
        <v>26.166</v>
      </c>
      <c r="AP69">
        <v>11.529</v>
      </c>
      <c r="AQ69">
        <v>0</v>
      </c>
      <c r="AR69">
        <v>46.368000000000002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69.38000000000001</v>
      </c>
      <c r="BA69">
        <f t="shared" si="4"/>
        <v>2745.8061910000001</v>
      </c>
      <c r="BB69">
        <v>66</v>
      </c>
      <c r="BD69">
        <v>23.62</v>
      </c>
      <c r="BE69">
        <v>7.63</v>
      </c>
      <c r="BF69">
        <v>0</v>
      </c>
      <c r="BG69">
        <v>3.99</v>
      </c>
      <c r="BH69">
        <v>4.3600000000000003</v>
      </c>
      <c r="BI69">
        <v>3.06</v>
      </c>
      <c r="BJ69">
        <v>1.56</v>
      </c>
      <c r="BK69">
        <v>3.2</v>
      </c>
      <c r="BL69">
        <v>1.49</v>
      </c>
      <c r="BM69">
        <v>1.61</v>
      </c>
      <c r="BN69">
        <v>0.51</v>
      </c>
      <c r="BO69">
        <v>11.46</v>
      </c>
      <c r="BP69">
        <v>0</v>
      </c>
      <c r="BQ69">
        <v>4.37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69.38000000000001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653.15250000000003</v>
      </c>
      <c r="M70">
        <v>85</v>
      </c>
      <c r="N70">
        <v>118.125</v>
      </c>
      <c r="O70">
        <v>123.66562500000001</v>
      </c>
      <c r="P70">
        <v>138</v>
      </c>
      <c r="Q70">
        <v>21.125599999999999</v>
      </c>
      <c r="R70">
        <v>33.57</v>
      </c>
      <c r="S70">
        <v>26.293600000000001</v>
      </c>
      <c r="T70">
        <v>0</v>
      </c>
      <c r="U70">
        <v>418.77</v>
      </c>
      <c r="V70">
        <v>20.37</v>
      </c>
      <c r="W70">
        <v>42.49</v>
      </c>
      <c r="X70">
        <v>147.515625</v>
      </c>
      <c r="Y70">
        <v>0</v>
      </c>
      <c r="Z70">
        <v>13.1076</v>
      </c>
      <c r="AA70">
        <v>42.14808</v>
      </c>
      <c r="AB70">
        <v>39.510120000000001</v>
      </c>
      <c r="AC70">
        <v>29.062808</v>
      </c>
      <c r="AD70">
        <v>21.796500000000002</v>
      </c>
      <c r="AE70">
        <v>0</v>
      </c>
      <c r="AF70">
        <v>8.8740000000000006</v>
      </c>
      <c r="AG70">
        <v>39.515999999999998</v>
      </c>
      <c r="AH70">
        <v>152.27760000000001</v>
      </c>
      <c r="AI70">
        <v>15.276</v>
      </c>
      <c r="AJ70">
        <v>0</v>
      </c>
      <c r="AK70">
        <v>50.76</v>
      </c>
      <c r="AL70">
        <v>83.664000000000001</v>
      </c>
      <c r="AM70">
        <v>5.1986999999999997</v>
      </c>
      <c r="AN70">
        <v>0.66954999999999998</v>
      </c>
      <c r="AO70">
        <v>26.166</v>
      </c>
      <c r="AP70">
        <v>11.529</v>
      </c>
      <c r="AQ70">
        <v>8.5050000000000008</v>
      </c>
      <c r="AR70">
        <v>46.368000000000002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69.740000000000009</v>
      </c>
      <c r="BA70">
        <f t="shared" si="4"/>
        <v>2754.6711910000004</v>
      </c>
      <c r="BB70">
        <v>67</v>
      </c>
      <c r="BD70">
        <v>23.62</v>
      </c>
      <c r="BE70">
        <v>7.63</v>
      </c>
      <c r="BF70">
        <v>0</v>
      </c>
      <c r="BG70">
        <v>3.99</v>
      </c>
      <c r="BH70">
        <v>4.3600000000000003</v>
      </c>
      <c r="BI70">
        <v>3.31</v>
      </c>
      <c r="BJ70">
        <v>1.56</v>
      </c>
      <c r="BK70">
        <v>3.21</v>
      </c>
      <c r="BL70">
        <v>1.59</v>
      </c>
      <c r="BM70">
        <v>1.61</v>
      </c>
      <c r="BN70">
        <v>0.51</v>
      </c>
      <c r="BO70">
        <v>11.46</v>
      </c>
      <c r="BP70">
        <v>0</v>
      </c>
      <c r="BQ70">
        <v>4.37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69.740000000000009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653.15250000000003</v>
      </c>
      <c r="M71">
        <v>85</v>
      </c>
      <c r="N71">
        <v>118.125</v>
      </c>
      <c r="O71">
        <v>123.66562500000001</v>
      </c>
      <c r="P71">
        <v>138</v>
      </c>
      <c r="Q71">
        <v>21.125599999999999</v>
      </c>
      <c r="R71">
        <v>33.57</v>
      </c>
      <c r="S71">
        <v>26.293600000000001</v>
      </c>
      <c r="T71">
        <v>0</v>
      </c>
      <c r="U71">
        <v>418.77</v>
      </c>
      <c r="V71">
        <v>20.37</v>
      </c>
      <c r="W71">
        <v>42.49</v>
      </c>
      <c r="X71">
        <v>147.515625</v>
      </c>
      <c r="Y71">
        <v>0</v>
      </c>
      <c r="Z71">
        <v>13.1076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0</v>
      </c>
      <c r="AF71">
        <v>8.8740000000000006</v>
      </c>
      <c r="AG71">
        <v>39.515999999999998</v>
      </c>
      <c r="AH71">
        <v>152.27760000000001</v>
      </c>
      <c r="AI71">
        <v>15.276</v>
      </c>
      <c r="AJ71">
        <v>0</v>
      </c>
      <c r="AK71">
        <v>50.76</v>
      </c>
      <c r="AL71">
        <v>83.664000000000001</v>
      </c>
      <c r="AM71">
        <v>5.1986999999999997</v>
      </c>
      <c r="AN71">
        <v>0.66954999999999998</v>
      </c>
      <c r="AO71">
        <v>24.108000000000001</v>
      </c>
      <c r="AP71">
        <v>11.529</v>
      </c>
      <c r="AQ71">
        <v>17.010000000000002</v>
      </c>
      <c r="AR71">
        <v>48.576000000000001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70.22</v>
      </c>
      <c r="BA71">
        <f t="shared" si="4"/>
        <v>2778.6013910000001</v>
      </c>
      <c r="BB71">
        <v>68</v>
      </c>
      <c r="BD71">
        <v>23.62</v>
      </c>
      <c r="BE71">
        <v>7.63</v>
      </c>
      <c r="BF71">
        <v>0</v>
      </c>
      <c r="BG71">
        <v>3.99</v>
      </c>
      <c r="BH71">
        <v>4.3600000000000003</v>
      </c>
      <c r="BI71">
        <v>3.57</v>
      </c>
      <c r="BJ71">
        <v>1.56</v>
      </c>
      <c r="BK71">
        <v>3.21</v>
      </c>
      <c r="BL71">
        <v>1.73</v>
      </c>
      <c r="BM71">
        <v>1.61</v>
      </c>
      <c r="BN71">
        <v>0.51</v>
      </c>
      <c r="BO71">
        <v>11.54</v>
      </c>
      <c r="BP71">
        <v>0</v>
      </c>
      <c r="BQ71">
        <v>4.37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70.22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653.15250000000003</v>
      </c>
      <c r="M72">
        <v>85</v>
      </c>
      <c r="N72">
        <v>118.125</v>
      </c>
      <c r="O72">
        <v>123.66562500000001</v>
      </c>
      <c r="P72">
        <v>138</v>
      </c>
      <c r="Q72">
        <v>21.125599999999999</v>
      </c>
      <c r="R72">
        <v>33.57</v>
      </c>
      <c r="S72">
        <v>26.293600000000001</v>
      </c>
      <c r="T72">
        <v>0</v>
      </c>
      <c r="U72">
        <v>418.77</v>
      </c>
      <c r="V72">
        <v>20.37</v>
      </c>
      <c r="W72">
        <v>42.49</v>
      </c>
      <c r="X72">
        <v>147.515625</v>
      </c>
      <c r="Y72">
        <v>0</v>
      </c>
      <c r="Z72">
        <v>13.1076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0</v>
      </c>
      <c r="AF72">
        <v>8.8740000000000006</v>
      </c>
      <c r="AG72">
        <v>39.515999999999998</v>
      </c>
      <c r="AH72">
        <v>152.27760000000001</v>
      </c>
      <c r="AI72">
        <v>15.276</v>
      </c>
      <c r="AJ72">
        <v>0</v>
      </c>
      <c r="AK72">
        <v>50.76</v>
      </c>
      <c r="AL72">
        <v>83.664000000000001</v>
      </c>
      <c r="AM72">
        <v>5.1986999999999997</v>
      </c>
      <c r="AN72">
        <v>0.66954999999999998</v>
      </c>
      <c r="AO72">
        <v>24.108000000000001</v>
      </c>
      <c r="AP72">
        <v>11.529</v>
      </c>
      <c r="AQ72">
        <v>25.515000000000001</v>
      </c>
      <c r="AR72">
        <v>48.576000000000001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70.41</v>
      </c>
      <c r="BA72">
        <f t="shared" si="4"/>
        <v>2787.2963909999999</v>
      </c>
      <c r="BB72">
        <v>69</v>
      </c>
      <c r="BD72">
        <v>23.62</v>
      </c>
      <c r="BE72">
        <v>7.63</v>
      </c>
      <c r="BF72">
        <v>0</v>
      </c>
      <c r="BG72">
        <v>3.99</v>
      </c>
      <c r="BH72">
        <v>4.3600000000000003</v>
      </c>
      <c r="BI72">
        <v>3.57</v>
      </c>
      <c r="BJ72">
        <v>1.56</v>
      </c>
      <c r="BK72">
        <v>3.22</v>
      </c>
      <c r="BL72">
        <v>1.91</v>
      </c>
      <c r="BM72">
        <v>1.61</v>
      </c>
      <c r="BN72">
        <v>0.51</v>
      </c>
      <c r="BO72">
        <v>11.54</v>
      </c>
      <c r="BP72">
        <v>0</v>
      </c>
      <c r="BQ72">
        <v>4.37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70.41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653.15250000000003</v>
      </c>
      <c r="M73">
        <v>85</v>
      </c>
      <c r="N73">
        <v>118.125</v>
      </c>
      <c r="O73">
        <v>123.66562500000001</v>
      </c>
      <c r="P73">
        <v>138</v>
      </c>
      <c r="Q73">
        <v>21.125599999999999</v>
      </c>
      <c r="R73">
        <v>33.57</v>
      </c>
      <c r="S73">
        <v>26.293600000000001</v>
      </c>
      <c r="T73">
        <v>0</v>
      </c>
      <c r="U73">
        <v>418.77</v>
      </c>
      <c r="V73">
        <v>18.140333999999999</v>
      </c>
      <c r="W73">
        <v>42.49</v>
      </c>
      <c r="X73">
        <v>147.515625</v>
      </c>
      <c r="Y73">
        <v>0</v>
      </c>
      <c r="Z73">
        <v>13.1076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0</v>
      </c>
      <c r="AF73">
        <v>8.8740000000000006</v>
      </c>
      <c r="AG73">
        <v>39.515999999999998</v>
      </c>
      <c r="AH73">
        <v>152.27760000000001</v>
      </c>
      <c r="AI73">
        <v>15.276</v>
      </c>
      <c r="AJ73">
        <v>0</v>
      </c>
      <c r="AK73">
        <v>50.76</v>
      </c>
      <c r="AL73">
        <v>79.364599999999996</v>
      </c>
      <c r="AM73">
        <v>5.1986999999999997</v>
      </c>
      <c r="AN73">
        <v>0.66954999999999998</v>
      </c>
      <c r="AO73">
        <v>23.52</v>
      </c>
      <c r="AP73">
        <v>5.7645</v>
      </c>
      <c r="AQ73">
        <v>30.24</v>
      </c>
      <c r="AR73">
        <v>48.576000000000001</v>
      </c>
      <c r="AS73">
        <v>31.897383000000001</v>
      </c>
      <c r="AT73">
        <v>13.44768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70.48</v>
      </c>
      <c r="BA73">
        <f t="shared" si="4"/>
        <v>2777.6607049999998</v>
      </c>
      <c r="BB73">
        <v>70</v>
      </c>
      <c r="BD73">
        <v>23.62</v>
      </c>
      <c r="BE73">
        <v>7.63</v>
      </c>
      <c r="BF73">
        <v>0</v>
      </c>
      <c r="BG73">
        <v>3.99</v>
      </c>
      <c r="BH73">
        <v>4.3600000000000003</v>
      </c>
      <c r="BI73">
        <v>3.57</v>
      </c>
      <c r="BJ73">
        <v>1.56</v>
      </c>
      <c r="BK73">
        <v>3.17</v>
      </c>
      <c r="BL73">
        <v>2.0299999999999998</v>
      </c>
      <c r="BM73">
        <v>1.61</v>
      </c>
      <c r="BN73">
        <v>0.51</v>
      </c>
      <c r="BO73">
        <v>11.54</v>
      </c>
      <c r="BP73">
        <v>0</v>
      </c>
      <c r="BQ73">
        <v>4.37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70.48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653.15250000000003</v>
      </c>
      <c r="M74">
        <v>85</v>
      </c>
      <c r="N74">
        <v>118.125</v>
      </c>
      <c r="O74">
        <v>123.66562500000001</v>
      </c>
      <c r="P74">
        <v>138</v>
      </c>
      <c r="Q74">
        <v>21.125599999999999</v>
      </c>
      <c r="R74">
        <v>33.57</v>
      </c>
      <c r="S74">
        <v>26.293600000000001</v>
      </c>
      <c r="T74">
        <v>0</v>
      </c>
      <c r="U74">
        <v>418.77</v>
      </c>
      <c r="V74">
        <v>18.140333999999999</v>
      </c>
      <c r="W74">
        <v>42.49</v>
      </c>
      <c r="X74">
        <v>147.515625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0</v>
      </c>
      <c r="AF74">
        <v>8.8740000000000006</v>
      </c>
      <c r="AG74">
        <v>39.515999999999998</v>
      </c>
      <c r="AH74">
        <v>152.27760000000001</v>
      </c>
      <c r="AI74">
        <v>15.276</v>
      </c>
      <c r="AJ74">
        <v>0</v>
      </c>
      <c r="AK74">
        <v>50.76</v>
      </c>
      <c r="AL74">
        <v>79.364599999999996</v>
      </c>
      <c r="AM74">
        <v>5.1986999999999997</v>
      </c>
      <c r="AN74">
        <v>0.66954999999999998</v>
      </c>
      <c r="AO74">
        <v>23.52</v>
      </c>
      <c r="AP74">
        <v>5.7645</v>
      </c>
      <c r="AQ74">
        <v>34.020000000000003</v>
      </c>
      <c r="AR74">
        <v>48.576000000000001</v>
      </c>
      <c r="AS74">
        <v>31.897383000000001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70.48</v>
      </c>
      <c r="BA74">
        <f t="shared" si="4"/>
        <v>2779.6938249999998</v>
      </c>
      <c r="BB74">
        <v>71</v>
      </c>
      <c r="BD74">
        <v>23.62</v>
      </c>
      <c r="BE74">
        <v>7.63</v>
      </c>
      <c r="BF74">
        <v>0</v>
      </c>
      <c r="BG74">
        <v>3.99</v>
      </c>
      <c r="BH74">
        <v>4.3600000000000003</v>
      </c>
      <c r="BI74">
        <v>3.57</v>
      </c>
      <c r="BJ74">
        <v>1.56</v>
      </c>
      <c r="BK74">
        <v>3.17</v>
      </c>
      <c r="BL74">
        <v>2.0299999999999998</v>
      </c>
      <c r="BM74">
        <v>1.61</v>
      </c>
      <c r="BN74">
        <v>0.51</v>
      </c>
      <c r="BO74">
        <v>11.54</v>
      </c>
      <c r="BP74">
        <v>0</v>
      </c>
      <c r="BQ74">
        <v>4.37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70.48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652.22209999999995</v>
      </c>
      <c r="M75">
        <v>85</v>
      </c>
      <c r="N75">
        <v>118.125</v>
      </c>
      <c r="O75">
        <v>123.66562500000001</v>
      </c>
      <c r="P75">
        <v>138</v>
      </c>
      <c r="Q75">
        <v>21.125599999999999</v>
      </c>
      <c r="R75">
        <v>33.57</v>
      </c>
      <c r="S75">
        <v>26.293600000000001</v>
      </c>
      <c r="T75">
        <v>0</v>
      </c>
      <c r="U75">
        <v>418.77</v>
      </c>
      <c r="V75">
        <v>18.140333999999999</v>
      </c>
      <c r="W75">
        <v>42.49</v>
      </c>
      <c r="X75">
        <v>147.515625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0</v>
      </c>
      <c r="AF75">
        <v>8.8740000000000006</v>
      </c>
      <c r="AG75">
        <v>39.515999999999998</v>
      </c>
      <c r="AH75">
        <v>152.27760000000001</v>
      </c>
      <c r="AI75">
        <v>15.276</v>
      </c>
      <c r="AJ75">
        <v>0</v>
      </c>
      <c r="AK75">
        <v>50.76</v>
      </c>
      <c r="AL75">
        <v>79.364599999999996</v>
      </c>
      <c r="AM75">
        <v>5.1986999999999997</v>
      </c>
      <c r="AN75">
        <v>0.66954999999999998</v>
      </c>
      <c r="AO75">
        <v>23.52</v>
      </c>
      <c r="AP75">
        <v>5.7645</v>
      </c>
      <c r="AQ75">
        <v>34.020000000000003</v>
      </c>
      <c r="AR75">
        <v>53.543999999999997</v>
      </c>
      <c r="AS75">
        <v>31.897383000000001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69.75</v>
      </c>
      <c r="BA75">
        <f t="shared" si="4"/>
        <v>2783.0014249999995</v>
      </c>
      <c r="BB75">
        <v>72</v>
      </c>
      <c r="BD75">
        <v>23.62</v>
      </c>
      <c r="BE75">
        <v>7.44</v>
      </c>
      <c r="BF75">
        <v>0</v>
      </c>
      <c r="BG75">
        <v>3.88</v>
      </c>
      <c r="BH75">
        <v>4.3600000000000003</v>
      </c>
      <c r="BI75">
        <v>3.5</v>
      </c>
      <c r="BJ75">
        <v>1.6</v>
      </c>
      <c r="BK75">
        <v>3.17</v>
      </c>
      <c r="BL75">
        <v>2.06</v>
      </c>
      <c r="BM75">
        <v>1.61</v>
      </c>
      <c r="BN75">
        <v>0.49</v>
      </c>
      <c r="BO75">
        <v>11.26</v>
      </c>
      <c r="BP75">
        <v>0</v>
      </c>
      <c r="BQ75">
        <v>4.24</v>
      </c>
      <c r="BR75">
        <v>2.08</v>
      </c>
      <c r="BS75">
        <v>0.44</v>
      </c>
      <c r="BT75">
        <v>0</v>
      </c>
      <c r="BU75">
        <v>0</v>
      </c>
      <c r="BV75">
        <v>0</v>
      </c>
      <c r="BW75">
        <f t="shared" si="5"/>
        <v>69.75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652.22209999999995</v>
      </c>
      <c r="M76">
        <v>85</v>
      </c>
      <c r="N76">
        <v>118.125</v>
      </c>
      <c r="O76">
        <v>123.66562500000001</v>
      </c>
      <c r="P76">
        <v>138</v>
      </c>
      <c r="Q76">
        <v>21.125599999999999</v>
      </c>
      <c r="R76">
        <v>33.57</v>
      </c>
      <c r="S76">
        <v>26.293600000000001</v>
      </c>
      <c r="T76">
        <v>0</v>
      </c>
      <c r="U76">
        <v>418.77</v>
      </c>
      <c r="V76">
        <v>18.140333999999999</v>
      </c>
      <c r="W76">
        <v>42.49</v>
      </c>
      <c r="X76">
        <v>147.515625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0</v>
      </c>
      <c r="AF76">
        <v>8.8740000000000006</v>
      </c>
      <c r="AG76">
        <v>39.515999999999998</v>
      </c>
      <c r="AH76">
        <v>152.27760000000001</v>
      </c>
      <c r="AI76">
        <v>15.276</v>
      </c>
      <c r="AJ76">
        <v>0</v>
      </c>
      <c r="AK76">
        <v>50.76</v>
      </c>
      <c r="AL76">
        <v>79.364599999999996</v>
      </c>
      <c r="AM76">
        <v>5.1986999999999997</v>
      </c>
      <c r="AN76">
        <v>0.66954999999999998</v>
      </c>
      <c r="AO76">
        <v>23.52</v>
      </c>
      <c r="AP76">
        <v>5.7645</v>
      </c>
      <c r="AQ76">
        <v>34.020000000000003</v>
      </c>
      <c r="AR76">
        <v>53.543999999999997</v>
      </c>
      <c r="AS76">
        <v>31.897383000000001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69.75</v>
      </c>
      <c r="BA76">
        <f t="shared" si="4"/>
        <v>2776.4476249999998</v>
      </c>
      <c r="BB76">
        <v>73</v>
      </c>
      <c r="BD76">
        <v>23.62</v>
      </c>
      <c r="BE76">
        <v>7.44</v>
      </c>
      <c r="BF76">
        <v>0</v>
      </c>
      <c r="BG76">
        <v>3.88</v>
      </c>
      <c r="BH76">
        <v>4.3600000000000003</v>
      </c>
      <c r="BI76">
        <v>3.5</v>
      </c>
      <c r="BJ76">
        <v>1.6</v>
      </c>
      <c r="BK76">
        <v>3.17</v>
      </c>
      <c r="BL76">
        <v>2.06</v>
      </c>
      <c r="BM76">
        <v>1.61</v>
      </c>
      <c r="BN76">
        <v>0.49</v>
      </c>
      <c r="BO76">
        <v>11.26</v>
      </c>
      <c r="BP76">
        <v>0</v>
      </c>
      <c r="BQ76">
        <v>4.24</v>
      </c>
      <c r="BR76">
        <v>2.08</v>
      </c>
      <c r="BS76">
        <v>0.44</v>
      </c>
      <c r="BT76">
        <v>0</v>
      </c>
      <c r="BU76">
        <v>0</v>
      </c>
      <c r="BV76">
        <v>0</v>
      </c>
      <c r="BW76">
        <f t="shared" si="5"/>
        <v>69.75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1.79</v>
      </c>
      <c r="K77">
        <v>215.533728</v>
      </c>
      <c r="L77">
        <v>653.15250000000003</v>
      </c>
      <c r="M77">
        <v>85</v>
      </c>
      <c r="N77">
        <v>118.125</v>
      </c>
      <c r="O77">
        <v>123.66562500000001</v>
      </c>
      <c r="P77">
        <v>138</v>
      </c>
      <c r="Q77">
        <v>21.125599999999999</v>
      </c>
      <c r="R77">
        <v>33.57</v>
      </c>
      <c r="S77">
        <v>26.293600000000001</v>
      </c>
      <c r="T77">
        <v>0</v>
      </c>
      <c r="U77">
        <v>418.77</v>
      </c>
      <c r="V77">
        <v>18.140333999999999</v>
      </c>
      <c r="W77">
        <v>42.49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0</v>
      </c>
      <c r="AF77">
        <v>8.8740000000000006</v>
      </c>
      <c r="AG77">
        <v>39.515999999999998</v>
      </c>
      <c r="AH77">
        <v>152.27760000000001</v>
      </c>
      <c r="AI77">
        <v>15.276</v>
      </c>
      <c r="AJ77">
        <v>0</v>
      </c>
      <c r="AK77">
        <v>50.76</v>
      </c>
      <c r="AL77">
        <v>69.72</v>
      </c>
      <c r="AM77">
        <v>10.5307</v>
      </c>
      <c r="AN77">
        <v>0.66954999999999998</v>
      </c>
      <c r="AO77">
        <v>23.52</v>
      </c>
      <c r="AP77">
        <v>11.529</v>
      </c>
      <c r="AQ77">
        <v>34.020000000000003</v>
      </c>
      <c r="AR77">
        <v>53.543999999999997</v>
      </c>
      <c r="AS77">
        <v>31.897383000000001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69.81</v>
      </c>
      <c r="BA77">
        <f t="shared" si="4"/>
        <v>2780.6835529999994</v>
      </c>
      <c r="BB77">
        <v>74</v>
      </c>
      <c r="BD77">
        <v>23.62</v>
      </c>
      <c r="BE77">
        <v>7.44</v>
      </c>
      <c r="BF77">
        <v>0</v>
      </c>
      <c r="BG77">
        <v>3.88</v>
      </c>
      <c r="BH77">
        <v>4.3600000000000003</v>
      </c>
      <c r="BI77">
        <v>3.5</v>
      </c>
      <c r="BJ77">
        <v>1.6</v>
      </c>
      <c r="BK77">
        <v>3.23</v>
      </c>
      <c r="BL77">
        <v>2.06</v>
      </c>
      <c r="BM77">
        <v>1.61</v>
      </c>
      <c r="BN77">
        <v>0.49</v>
      </c>
      <c r="BO77">
        <v>11.26</v>
      </c>
      <c r="BP77">
        <v>0</v>
      </c>
      <c r="BQ77">
        <v>4.24</v>
      </c>
      <c r="BR77">
        <v>2.08</v>
      </c>
      <c r="BS77">
        <v>0.44</v>
      </c>
      <c r="BT77">
        <v>0</v>
      </c>
      <c r="BU77">
        <v>0</v>
      </c>
      <c r="BV77">
        <v>0</v>
      </c>
      <c r="BW77">
        <f t="shared" si="5"/>
        <v>69.81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1.79</v>
      </c>
      <c r="K78">
        <v>215.533728</v>
      </c>
      <c r="L78">
        <v>653.15250000000003</v>
      </c>
      <c r="M78">
        <v>85</v>
      </c>
      <c r="N78">
        <v>118.125</v>
      </c>
      <c r="O78">
        <v>123.66562500000001</v>
      </c>
      <c r="P78">
        <v>138</v>
      </c>
      <c r="Q78">
        <v>21.125599999999999</v>
      </c>
      <c r="R78">
        <v>33.57</v>
      </c>
      <c r="S78">
        <v>26.293600000000001</v>
      </c>
      <c r="T78">
        <v>0</v>
      </c>
      <c r="U78">
        <v>418.77</v>
      </c>
      <c r="V78">
        <v>18.140333999999999</v>
      </c>
      <c r="W78">
        <v>42.49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16.678999999999998</v>
      </c>
      <c r="AF78">
        <v>8.8740000000000006</v>
      </c>
      <c r="AG78">
        <v>39.515999999999998</v>
      </c>
      <c r="AH78">
        <v>152.27760000000001</v>
      </c>
      <c r="AI78">
        <v>17.821999999999999</v>
      </c>
      <c r="AJ78">
        <v>0</v>
      </c>
      <c r="AK78">
        <v>50.76</v>
      </c>
      <c r="AL78">
        <v>69.72</v>
      </c>
      <c r="AM78">
        <v>10.5307</v>
      </c>
      <c r="AN78">
        <v>0.66954999999999998</v>
      </c>
      <c r="AO78">
        <v>23.52</v>
      </c>
      <c r="AP78">
        <v>11.529</v>
      </c>
      <c r="AQ78">
        <v>34.020000000000003</v>
      </c>
      <c r="AR78">
        <v>53.543999999999997</v>
      </c>
      <c r="AS78">
        <v>31.897383000000001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69.81</v>
      </c>
      <c r="BA78">
        <f t="shared" si="4"/>
        <v>2806.4623529999994</v>
      </c>
      <c r="BB78">
        <v>75</v>
      </c>
      <c r="BD78">
        <v>23.62</v>
      </c>
      <c r="BE78">
        <v>7.44</v>
      </c>
      <c r="BF78">
        <v>0</v>
      </c>
      <c r="BG78">
        <v>3.88</v>
      </c>
      <c r="BH78">
        <v>4.3600000000000003</v>
      </c>
      <c r="BI78">
        <v>3.5</v>
      </c>
      <c r="BJ78">
        <v>1.6</v>
      </c>
      <c r="BK78">
        <v>3.23</v>
      </c>
      <c r="BL78">
        <v>2.06</v>
      </c>
      <c r="BM78">
        <v>1.61</v>
      </c>
      <c r="BN78">
        <v>0.49</v>
      </c>
      <c r="BO78">
        <v>11.26</v>
      </c>
      <c r="BP78">
        <v>0</v>
      </c>
      <c r="BQ78">
        <v>4.24</v>
      </c>
      <c r="BR78">
        <v>2.08</v>
      </c>
      <c r="BS78">
        <v>0.44</v>
      </c>
      <c r="BT78">
        <v>0</v>
      </c>
      <c r="BU78">
        <v>0</v>
      </c>
      <c r="BV78">
        <v>0</v>
      </c>
      <c r="BW78">
        <f t="shared" si="5"/>
        <v>69.81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1.79</v>
      </c>
      <c r="K79">
        <v>215.533728</v>
      </c>
      <c r="L79">
        <v>653.15250000000003</v>
      </c>
      <c r="M79">
        <v>85</v>
      </c>
      <c r="N79">
        <v>118.125</v>
      </c>
      <c r="O79">
        <v>123.66562500000001</v>
      </c>
      <c r="P79">
        <v>138</v>
      </c>
      <c r="Q79">
        <v>21.125599999999999</v>
      </c>
      <c r="R79">
        <v>33.57</v>
      </c>
      <c r="S79">
        <v>26.293600000000001</v>
      </c>
      <c r="T79">
        <v>0</v>
      </c>
      <c r="U79">
        <v>416.25</v>
      </c>
      <c r="V79">
        <v>18.140333999999999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20.1144</v>
      </c>
      <c r="AG79">
        <v>39.515999999999998</v>
      </c>
      <c r="AH79">
        <v>154.5504</v>
      </c>
      <c r="AI79">
        <v>17.821999999999999</v>
      </c>
      <c r="AJ79">
        <v>0</v>
      </c>
      <c r="AK79">
        <v>50.76</v>
      </c>
      <c r="AL79">
        <v>79.364599999999996</v>
      </c>
      <c r="AM79">
        <v>13.863200000000001</v>
      </c>
      <c r="AN79">
        <v>0.66954999999999998</v>
      </c>
      <c r="AO79">
        <v>23.52</v>
      </c>
      <c r="AP79">
        <v>9.9917999999999996</v>
      </c>
      <c r="AQ79">
        <v>34.020000000000003</v>
      </c>
      <c r="AR79">
        <v>48.576000000000001</v>
      </c>
      <c r="AS79">
        <v>31.897383000000001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69.64</v>
      </c>
      <c r="BA79">
        <f t="shared" si="4"/>
        <v>2866.5491009999996</v>
      </c>
      <c r="BB79">
        <v>76</v>
      </c>
      <c r="BD79">
        <v>23.62</v>
      </c>
      <c r="BE79">
        <v>7.44</v>
      </c>
      <c r="BF79">
        <v>0</v>
      </c>
      <c r="BG79">
        <v>3.88</v>
      </c>
      <c r="BH79">
        <v>4.3600000000000003</v>
      </c>
      <c r="BI79">
        <v>3.5</v>
      </c>
      <c r="BJ79">
        <v>1.6</v>
      </c>
      <c r="BK79">
        <v>3.23</v>
      </c>
      <c r="BL79">
        <v>1.89</v>
      </c>
      <c r="BM79">
        <v>1.61</v>
      </c>
      <c r="BN79">
        <v>0.49</v>
      </c>
      <c r="BO79">
        <v>11.26</v>
      </c>
      <c r="BP79">
        <v>0</v>
      </c>
      <c r="BQ79">
        <v>4.24</v>
      </c>
      <c r="BR79">
        <v>2.08</v>
      </c>
      <c r="BS79">
        <v>0.44</v>
      </c>
      <c r="BT79">
        <v>0</v>
      </c>
      <c r="BU79">
        <v>0</v>
      </c>
      <c r="BV79">
        <v>0</v>
      </c>
      <c r="BW79">
        <f t="shared" si="5"/>
        <v>69.64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1.79</v>
      </c>
      <c r="K80">
        <v>215.533728</v>
      </c>
      <c r="L80">
        <v>653.15250000000003</v>
      </c>
      <c r="M80">
        <v>85</v>
      </c>
      <c r="N80">
        <v>118.125</v>
      </c>
      <c r="O80">
        <v>123.66562500000001</v>
      </c>
      <c r="P80">
        <v>138</v>
      </c>
      <c r="Q80">
        <v>21.125599999999999</v>
      </c>
      <c r="R80">
        <v>33.57</v>
      </c>
      <c r="S80">
        <v>26.293600000000001</v>
      </c>
      <c r="T80">
        <v>0</v>
      </c>
      <c r="U80">
        <v>416.25</v>
      </c>
      <c r="V80">
        <v>18.140333999999999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20.1144</v>
      </c>
      <c r="AG80">
        <v>39.515999999999998</v>
      </c>
      <c r="AH80">
        <v>154.5504</v>
      </c>
      <c r="AI80">
        <v>49.646999999999998</v>
      </c>
      <c r="AJ80">
        <v>0</v>
      </c>
      <c r="AK80">
        <v>50.76</v>
      </c>
      <c r="AL80">
        <v>79.364599999999996</v>
      </c>
      <c r="AM80">
        <v>15.7294</v>
      </c>
      <c r="AN80">
        <v>0.66954999999999998</v>
      </c>
      <c r="AO80">
        <v>23.52</v>
      </c>
      <c r="AP80">
        <v>9.9917999999999996</v>
      </c>
      <c r="AQ80">
        <v>34.020000000000003</v>
      </c>
      <c r="AR80">
        <v>48.576000000000001</v>
      </c>
      <c r="AS80">
        <v>31.897383000000001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69.64</v>
      </c>
      <c r="BA80">
        <f t="shared" si="4"/>
        <v>2900.2403009999998</v>
      </c>
      <c r="BB80">
        <v>77</v>
      </c>
      <c r="BD80">
        <v>23.62</v>
      </c>
      <c r="BE80">
        <v>7.44</v>
      </c>
      <c r="BF80">
        <v>0</v>
      </c>
      <c r="BG80">
        <v>3.88</v>
      </c>
      <c r="BH80">
        <v>4.3600000000000003</v>
      </c>
      <c r="BI80">
        <v>3.5</v>
      </c>
      <c r="BJ80">
        <v>1.6</v>
      </c>
      <c r="BK80">
        <v>3.23</v>
      </c>
      <c r="BL80">
        <v>1.89</v>
      </c>
      <c r="BM80">
        <v>1.61</v>
      </c>
      <c r="BN80">
        <v>0.49</v>
      </c>
      <c r="BO80">
        <v>11.26</v>
      </c>
      <c r="BP80">
        <v>0</v>
      </c>
      <c r="BQ80">
        <v>4.24</v>
      </c>
      <c r="BR80">
        <v>2.08</v>
      </c>
      <c r="BS80">
        <v>0.44</v>
      </c>
      <c r="BT80">
        <v>0</v>
      </c>
      <c r="BU80">
        <v>0</v>
      </c>
      <c r="BV80">
        <v>0</v>
      </c>
      <c r="BW80">
        <f t="shared" si="5"/>
        <v>69.64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1.79</v>
      </c>
      <c r="K81">
        <v>215.533728</v>
      </c>
      <c r="L81">
        <v>653.15250000000003</v>
      </c>
      <c r="M81">
        <v>85</v>
      </c>
      <c r="N81">
        <v>118.125</v>
      </c>
      <c r="O81">
        <v>123.66562500000001</v>
      </c>
      <c r="P81">
        <v>138</v>
      </c>
      <c r="Q81">
        <v>21.125599999999999</v>
      </c>
      <c r="R81">
        <v>33.57</v>
      </c>
      <c r="S81">
        <v>26.293600000000001</v>
      </c>
      <c r="T81">
        <v>0</v>
      </c>
      <c r="U81">
        <v>416.25</v>
      </c>
      <c r="V81">
        <v>18.1401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20.1144</v>
      </c>
      <c r="AG81">
        <v>39.515999999999998</v>
      </c>
      <c r="AH81">
        <v>154.5504</v>
      </c>
      <c r="AI81">
        <v>49.646999999999998</v>
      </c>
      <c r="AJ81">
        <v>0</v>
      </c>
      <c r="AK81">
        <v>50.76</v>
      </c>
      <c r="AL81">
        <v>79.364599999999996</v>
      </c>
      <c r="AM81">
        <v>15.7294</v>
      </c>
      <c r="AN81">
        <v>0.66954999999999998</v>
      </c>
      <c r="AO81">
        <v>23.52</v>
      </c>
      <c r="AP81">
        <v>9.9917999999999996</v>
      </c>
      <c r="AQ81">
        <v>34.020000000000003</v>
      </c>
      <c r="AR81">
        <v>48.576000000000001</v>
      </c>
      <c r="AS81">
        <v>31.897383000000001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70.399999999999991</v>
      </c>
      <c r="BA81">
        <f t="shared" si="4"/>
        <v>2901.0000670000004</v>
      </c>
      <c r="BB81">
        <v>78</v>
      </c>
      <c r="BD81">
        <v>23.62</v>
      </c>
      <c r="BE81">
        <v>7.44</v>
      </c>
      <c r="BF81">
        <v>0</v>
      </c>
      <c r="BG81">
        <v>3.88</v>
      </c>
      <c r="BH81">
        <v>4.3600000000000003</v>
      </c>
      <c r="BI81">
        <v>4.26</v>
      </c>
      <c r="BJ81">
        <v>1.6</v>
      </c>
      <c r="BK81">
        <v>3.23</v>
      </c>
      <c r="BL81">
        <v>1.89</v>
      </c>
      <c r="BM81">
        <v>1.61</v>
      </c>
      <c r="BN81">
        <v>0.49</v>
      </c>
      <c r="BO81">
        <v>11.26</v>
      </c>
      <c r="BP81">
        <v>0</v>
      </c>
      <c r="BQ81">
        <v>4.24</v>
      </c>
      <c r="BR81">
        <v>2.08</v>
      </c>
      <c r="BS81">
        <v>0.44</v>
      </c>
      <c r="BT81">
        <v>0</v>
      </c>
      <c r="BU81">
        <v>0</v>
      </c>
      <c r="BV81">
        <v>0</v>
      </c>
      <c r="BW81">
        <f t="shared" si="5"/>
        <v>70.399999999999991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1.79</v>
      </c>
      <c r="K82">
        <v>215.533728</v>
      </c>
      <c r="L82">
        <v>653.15250000000003</v>
      </c>
      <c r="M82">
        <v>85</v>
      </c>
      <c r="N82">
        <v>118.125</v>
      </c>
      <c r="O82">
        <v>123.66562500000001</v>
      </c>
      <c r="P82">
        <v>138</v>
      </c>
      <c r="Q82">
        <v>21.125599999999999</v>
      </c>
      <c r="R82">
        <v>33.57</v>
      </c>
      <c r="S82">
        <v>26.293600000000001</v>
      </c>
      <c r="T82">
        <v>0</v>
      </c>
      <c r="U82">
        <v>416.25</v>
      </c>
      <c r="V82">
        <v>18.1401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20.1144</v>
      </c>
      <c r="AG82">
        <v>39.515999999999998</v>
      </c>
      <c r="AH82">
        <v>154.5504</v>
      </c>
      <c r="AI82">
        <v>49.646999999999998</v>
      </c>
      <c r="AJ82">
        <v>0</v>
      </c>
      <c r="AK82">
        <v>50.76</v>
      </c>
      <c r="AL82">
        <v>79.364599999999996</v>
      </c>
      <c r="AM82">
        <v>15.7294</v>
      </c>
      <c r="AN82">
        <v>0.66954999999999998</v>
      </c>
      <c r="AO82">
        <v>23.52</v>
      </c>
      <c r="AP82">
        <v>9.9917999999999996</v>
      </c>
      <c r="AQ82">
        <v>34.020000000000003</v>
      </c>
      <c r="AR82">
        <v>48.576000000000001</v>
      </c>
      <c r="AS82">
        <v>31.897383000000001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70.83</v>
      </c>
      <c r="BA82">
        <f t="shared" si="4"/>
        <v>2901.4300670000002</v>
      </c>
      <c r="BB82">
        <v>79</v>
      </c>
      <c r="BD82">
        <v>23.62</v>
      </c>
      <c r="BE82">
        <v>7.44</v>
      </c>
      <c r="BF82">
        <v>0</v>
      </c>
      <c r="BG82">
        <v>3.88</v>
      </c>
      <c r="BH82">
        <v>4.3600000000000003</v>
      </c>
      <c r="BI82">
        <v>4.6900000000000004</v>
      </c>
      <c r="BJ82">
        <v>1.6</v>
      </c>
      <c r="BK82">
        <v>3.23</v>
      </c>
      <c r="BL82">
        <v>1.89</v>
      </c>
      <c r="BM82">
        <v>1.61</v>
      </c>
      <c r="BN82">
        <v>0.49</v>
      </c>
      <c r="BO82">
        <v>11.26</v>
      </c>
      <c r="BP82">
        <v>0</v>
      </c>
      <c r="BQ82">
        <v>4.24</v>
      </c>
      <c r="BR82">
        <v>2.08</v>
      </c>
      <c r="BS82">
        <v>0.44</v>
      </c>
      <c r="BT82">
        <v>0</v>
      </c>
      <c r="BU82">
        <v>0</v>
      </c>
      <c r="BV82">
        <v>0</v>
      </c>
      <c r="BW82">
        <f t="shared" si="5"/>
        <v>70.83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215.533728</v>
      </c>
      <c r="L83">
        <v>653.15250000000003</v>
      </c>
      <c r="M83">
        <v>92</v>
      </c>
      <c r="N83">
        <v>118.125</v>
      </c>
      <c r="O83">
        <v>123.66562500000001</v>
      </c>
      <c r="P83">
        <v>138</v>
      </c>
      <c r="Q83">
        <v>21.125599999999999</v>
      </c>
      <c r="R83">
        <v>33.57</v>
      </c>
      <c r="S83">
        <v>26.293600000000001</v>
      </c>
      <c r="T83">
        <v>0</v>
      </c>
      <c r="U83">
        <v>416.25</v>
      </c>
      <c r="V83">
        <v>18.1401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20.1144</v>
      </c>
      <c r="AG83">
        <v>39.515999999999998</v>
      </c>
      <c r="AH83">
        <v>154.5504</v>
      </c>
      <c r="AI83">
        <v>49.646999999999998</v>
      </c>
      <c r="AJ83">
        <v>0</v>
      </c>
      <c r="AK83">
        <v>50.76</v>
      </c>
      <c r="AL83">
        <v>79.364599999999996</v>
      </c>
      <c r="AM83">
        <v>15.7294</v>
      </c>
      <c r="AN83">
        <v>0.66954999999999998</v>
      </c>
      <c r="AO83">
        <v>23.52</v>
      </c>
      <c r="AP83">
        <v>9.9917999999999996</v>
      </c>
      <c r="AQ83">
        <v>34.020000000000003</v>
      </c>
      <c r="AR83">
        <v>53.543999999999997</v>
      </c>
      <c r="AS83">
        <v>31.897383000000001</v>
      </c>
      <c r="AT83">
        <v>11.700799999999999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70.83</v>
      </c>
      <c r="BA83">
        <f t="shared" si="4"/>
        <v>2911.6080670000001</v>
      </c>
      <c r="BB83">
        <v>80</v>
      </c>
      <c r="BD83">
        <v>23.62</v>
      </c>
      <c r="BE83">
        <v>7.44</v>
      </c>
      <c r="BF83">
        <v>0</v>
      </c>
      <c r="BG83">
        <v>3.88</v>
      </c>
      <c r="BH83">
        <v>4.3600000000000003</v>
      </c>
      <c r="BI83">
        <v>4.6900000000000004</v>
      </c>
      <c r="BJ83">
        <v>1.6</v>
      </c>
      <c r="BK83">
        <v>3.23</v>
      </c>
      <c r="BL83">
        <v>1.89</v>
      </c>
      <c r="BM83">
        <v>1.61</v>
      </c>
      <c r="BN83">
        <v>0.49</v>
      </c>
      <c r="BO83">
        <v>11.26</v>
      </c>
      <c r="BP83">
        <v>0</v>
      </c>
      <c r="BQ83">
        <v>4.24</v>
      </c>
      <c r="BR83">
        <v>2.08</v>
      </c>
      <c r="BS83">
        <v>0.44</v>
      </c>
      <c r="BT83">
        <v>0</v>
      </c>
      <c r="BU83">
        <v>0</v>
      </c>
      <c r="BV83">
        <v>0</v>
      </c>
      <c r="BW83">
        <f t="shared" si="5"/>
        <v>70.83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215.533728</v>
      </c>
      <c r="L84">
        <v>653.15250000000003</v>
      </c>
      <c r="M84">
        <v>92</v>
      </c>
      <c r="N84">
        <v>118.125</v>
      </c>
      <c r="O84">
        <v>123.66562500000001</v>
      </c>
      <c r="P84">
        <v>138</v>
      </c>
      <c r="Q84">
        <v>21.125599999999999</v>
      </c>
      <c r="R84">
        <v>33.57</v>
      </c>
      <c r="S84">
        <v>26.293600000000001</v>
      </c>
      <c r="T84">
        <v>0</v>
      </c>
      <c r="U84">
        <v>416.25</v>
      </c>
      <c r="V84">
        <v>18.1401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20.1144</v>
      </c>
      <c r="AG84">
        <v>39.515999999999998</v>
      </c>
      <c r="AH84">
        <v>154.5504</v>
      </c>
      <c r="AI84">
        <v>49.646999999999998</v>
      </c>
      <c r="AJ84">
        <v>0</v>
      </c>
      <c r="AK84">
        <v>50.76</v>
      </c>
      <c r="AL84">
        <v>79.364599999999996</v>
      </c>
      <c r="AM84">
        <v>15.7294</v>
      </c>
      <c r="AN84">
        <v>0.66954999999999998</v>
      </c>
      <c r="AO84">
        <v>23.52</v>
      </c>
      <c r="AP84">
        <v>9.9917999999999996</v>
      </c>
      <c r="AQ84">
        <v>34.020000000000003</v>
      </c>
      <c r="AR84">
        <v>53.543999999999997</v>
      </c>
      <c r="AS84">
        <v>31.897383000000001</v>
      </c>
      <c r="AT84">
        <v>11.700799999999999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70.83</v>
      </c>
      <c r="BA84">
        <f t="shared" si="4"/>
        <v>2911.6080670000001</v>
      </c>
      <c r="BB84">
        <v>81</v>
      </c>
      <c r="BD84">
        <v>23.62</v>
      </c>
      <c r="BE84">
        <v>7.44</v>
      </c>
      <c r="BF84">
        <v>0</v>
      </c>
      <c r="BG84">
        <v>3.88</v>
      </c>
      <c r="BH84">
        <v>4.3600000000000003</v>
      </c>
      <c r="BI84">
        <v>4.6900000000000004</v>
      </c>
      <c r="BJ84">
        <v>1.6</v>
      </c>
      <c r="BK84">
        <v>3.23</v>
      </c>
      <c r="BL84">
        <v>1.89</v>
      </c>
      <c r="BM84">
        <v>1.61</v>
      </c>
      <c r="BN84">
        <v>0.49</v>
      </c>
      <c r="BO84">
        <v>11.26</v>
      </c>
      <c r="BP84">
        <v>0</v>
      </c>
      <c r="BQ84">
        <v>4.24</v>
      </c>
      <c r="BR84">
        <v>2.08</v>
      </c>
      <c r="BS84">
        <v>0.44</v>
      </c>
      <c r="BT84">
        <v>0</v>
      </c>
      <c r="BU84">
        <v>0</v>
      </c>
      <c r="BV84">
        <v>0</v>
      </c>
      <c r="BW84">
        <f t="shared" si="5"/>
        <v>70.83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215.533728</v>
      </c>
      <c r="L85">
        <v>653.15250000000003</v>
      </c>
      <c r="M85">
        <v>92</v>
      </c>
      <c r="N85">
        <v>118.125</v>
      </c>
      <c r="O85">
        <v>123.66562500000001</v>
      </c>
      <c r="P85">
        <v>138</v>
      </c>
      <c r="Q85">
        <v>21.125599999999999</v>
      </c>
      <c r="R85">
        <v>33.57</v>
      </c>
      <c r="S85">
        <v>26.293600000000001</v>
      </c>
      <c r="T85">
        <v>0</v>
      </c>
      <c r="U85">
        <v>416.25</v>
      </c>
      <c r="V85">
        <v>18.1401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20.1144</v>
      </c>
      <c r="AG85">
        <v>39.515999999999998</v>
      </c>
      <c r="AH85">
        <v>154.5504</v>
      </c>
      <c r="AI85">
        <v>49.646999999999998</v>
      </c>
      <c r="AJ85">
        <v>0</v>
      </c>
      <c r="AK85">
        <v>50.76</v>
      </c>
      <c r="AL85">
        <v>79.364599999999996</v>
      </c>
      <c r="AM85">
        <v>15.7294</v>
      </c>
      <c r="AN85">
        <v>0.66954999999999998</v>
      </c>
      <c r="AO85">
        <v>23.52</v>
      </c>
      <c r="AP85">
        <v>9.9917999999999996</v>
      </c>
      <c r="AQ85">
        <v>34.020000000000003</v>
      </c>
      <c r="AR85">
        <v>48.576000000000001</v>
      </c>
      <c r="AS85">
        <v>31.897383000000001</v>
      </c>
      <c r="AT85">
        <v>11.700799999999999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70.83</v>
      </c>
      <c r="BA85">
        <f t="shared" si="4"/>
        <v>2906.6400670000003</v>
      </c>
      <c r="BB85">
        <v>82</v>
      </c>
      <c r="BD85">
        <v>23.62</v>
      </c>
      <c r="BE85">
        <v>7.44</v>
      </c>
      <c r="BF85">
        <v>0</v>
      </c>
      <c r="BG85">
        <v>3.88</v>
      </c>
      <c r="BH85">
        <v>4.3600000000000003</v>
      </c>
      <c r="BI85">
        <v>4.6900000000000004</v>
      </c>
      <c r="BJ85">
        <v>1.6</v>
      </c>
      <c r="BK85">
        <v>3.23</v>
      </c>
      <c r="BL85">
        <v>1.89</v>
      </c>
      <c r="BM85">
        <v>1.61</v>
      </c>
      <c r="BN85">
        <v>0.49</v>
      </c>
      <c r="BO85">
        <v>11.26</v>
      </c>
      <c r="BP85">
        <v>0</v>
      </c>
      <c r="BQ85">
        <v>4.24</v>
      </c>
      <c r="BR85">
        <v>2.08</v>
      </c>
      <c r="BS85">
        <v>0.44</v>
      </c>
      <c r="BT85">
        <v>0</v>
      </c>
      <c r="BU85">
        <v>0</v>
      </c>
      <c r="BV85">
        <v>0</v>
      </c>
      <c r="BW85">
        <f t="shared" si="5"/>
        <v>70.83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215.533728</v>
      </c>
      <c r="L86">
        <v>653.15250000000003</v>
      </c>
      <c r="M86">
        <v>92</v>
      </c>
      <c r="N86">
        <v>118.125</v>
      </c>
      <c r="O86">
        <v>123.66562500000001</v>
      </c>
      <c r="P86">
        <v>138</v>
      </c>
      <c r="Q86">
        <v>21.125599999999999</v>
      </c>
      <c r="R86">
        <v>33.57</v>
      </c>
      <c r="S86">
        <v>26.293600000000001</v>
      </c>
      <c r="T86">
        <v>0</v>
      </c>
      <c r="U86">
        <v>416.25</v>
      </c>
      <c r="V86">
        <v>18.1401</v>
      </c>
      <c r="W86">
        <v>42.49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20.1144</v>
      </c>
      <c r="AG86">
        <v>39.515999999999998</v>
      </c>
      <c r="AH86">
        <v>154.5504</v>
      </c>
      <c r="AI86">
        <v>45.828000000000003</v>
      </c>
      <c r="AJ86">
        <v>0</v>
      </c>
      <c r="AK86">
        <v>50.76</v>
      </c>
      <c r="AL86">
        <v>79.364599999999996</v>
      </c>
      <c r="AM86">
        <v>10.5307</v>
      </c>
      <c r="AN86">
        <v>0.66954999999999998</v>
      </c>
      <c r="AO86">
        <v>23.52</v>
      </c>
      <c r="AP86">
        <v>9.9917999999999996</v>
      </c>
      <c r="AQ86">
        <v>34.020000000000003</v>
      </c>
      <c r="AR86">
        <v>48.576000000000001</v>
      </c>
      <c r="AS86">
        <v>31.897383000000001</v>
      </c>
      <c r="AT86">
        <v>11.700799999999999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70.83</v>
      </c>
      <c r="BA86">
        <f t="shared" si="4"/>
        <v>2897.6223669999999</v>
      </c>
      <c r="BB86">
        <v>83</v>
      </c>
      <c r="BD86">
        <v>23.62</v>
      </c>
      <c r="BE86">
        <v>7.44</v>
      </c>
      <c r="BF86">
        <v>0</v>
      </c>
      <c r="BG86">
        <v>3.88</v>
      </c>
      <c r="BH86">
        <v>4.3600000000000003</v>
      </c>
      <c r="BI86">
        <v>4.6900000000000004</v>
      </c>
      <c r="BJ86">
        <v>1.6</v>
      </c>
      <c r="BK86">
        <v>3.23</v>
      </c>
      <c r="BL86">
        <v>1.89</v>
      </c>
      <c r="BM86">
        <v>1.61</v>
      </c>
      <c r="BN86">
        <v>0.49</v>
      </c>
      <c r="BO86">
        <v>11.26</v>
      </c>
      <c r="BP86">
        <v>0</v>
      </c>
      <c r="BQ86">
        <v>4.24</v>
      </c>
      <c r="BR86">
        <v>2.08</v>
      </c>
      <c r="BS86">
        <v>0.44</v>
      </c>
      <c r="BT86">
        <v>0</v>
      </c>
      <c r="BU86">
        <v>0</v>
      </c>
      <c r="BV86">
        <v>0</v>
      </c>
      <c r="BW86">
        <f t="shared" si="5"/>
        <v>70.83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215.533728</v>
      </c>
      <c r="L87">
        <v>653.15250000000003</v>
      </c>
      <c r="M87">
        <v>92</v>
      </c>
      <c r="N87">
        <v>118.125</v>
      </c>
      <c r="O87">
        <v>123.66562500000001</v>
      </c>
      <c r="P87">
        <v>138</v>
      </c>
      <c r="Q87">
        <v>21.125599999999999</v>
      </c>
      <c r="R87">
        <v>33.57</v>
      </c>
      <c r="S87">
        <v>26.293600000000001</v>
      </c>
      <c r="T87">
        <v>0</v>
      </c>
      <c r="U87">
        <v>416.25</v>
      </c>
      <c r="V87">
        <v>18.1401</v>
      </c>
      <c r="W87">
        <v>42.49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12.818</v>
      </c>
      <c r="AG87">
        <v>39.515999999999998</v>
      </c>
      <c r="AH87">
        <v>152.27760000000001</v>
      </c>
      <c r="AI87">
        <v>45.828000000000003</v>
      </c>
      <c r="AJ87">
        <v>0</v>
      </c>
      <c r="AK87">
        <v>50.76</v>
      </c>
      <c r="AL87">
        <v>79.364599999999996</v>
      </c>
      <c r="AM87">
        <v>10.5307</v>
      </c>
      <c r="AN87">
        <v>0.66954999999999998</v>
      </c>
      <c r="AO87">
        <v>23.52</v>
      </c>
      <c r="AP87">
        <v>9.9917999999999996</v>
      </c>
      <c r="AQ87">
        <v>34.020000000000003</v>
      </c>
      <c r="AR87">
        <v>48.576000000000001</v>
      </c>
      <c r="AS87">
        <v>31.897383000000001</v>
      </c>
      <c r="AT87">
        <v>11.700799999999999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70.89</v>
      </c>
      <c r="BA87">
        <f t="shared" si="4"/>
        <v>2878.0790750000001</v>
      </c>
      <c r="BB87">
        <v>84</v>
      </c>
      <c r="BD87">
        <v>23.62</v>
      </c>
      <c r="BE87">
        <v>7.44</v>
      </c>
      <c r="BF87">
        <v>0</v>
      </c>
      <c r="BG87">
        <v>3.88</v>
      </c>
      <c r="BH87">
        <v>4.3600000000000003</v>
      </c>
      <c r="BI87">
        <v>4.6900000000000004</v>
      </c>
      <c r="BJ87">
        <v>1.6</v>
      </c>
      <c r="BK87">
        <v>3.29</v>
      </c>
      <c r="BL87">
        <v>1.89</v>
      </c>
      <c r="BM87">
        <v>1.61</v>
      </c>
      <c r="BN87">
        <v>0.49</v>
      </c>
      <c r="BO87">
        <v>11.26</v>
      </c>
      <c r="BP87">
        <v>0</v>
      </c>
      <c r="BQ87">
        <v>4.24</v>
      </c>
      <c r="BR87">
        <v>2.08</v>
      </c>
      <c r="BS87">
        <v>0.44</v>
      </c>
      <c r="BT87">
        <v>0</v>
      </c>
      <c r="BU87">
        <v>0</v>
      </c>
      <c r="BV87">
        <v>0</v>
      </c>
      <c r="BW87">
        <f t="shared" si="5"/>
        <v>70.89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7.0625</v>
      </c>
      <c r="K88">
        <v>215.533728</v>
      </c>
      <c r="L88">
        <v>653.15250000000003</v>
      </c>
      <c r="M88">
        <v>92</v>
      </c>
      <c r="N88">
        <v>118.125</v>
      </c>
      <c r="O88">
        <v>123.66562500000001</v>
      </c>
      <c r="P88">
        <v>138</v>
      </c>
      <c r="Q88">
        <v>21.125599999999999</v>
      </c>
      <c r="R88">
        <v>33.57</v>
      </c>
      <c r="S88">
        <v>26.293600000000001</v>
      </c>
      <c r="T88">
        <v>0</v>
      </c>
      <c r="U88">
        <v>416.25</v>
      </c>
      <c r="V88">
        <v>18.1401</v>
      </c>
      <c r="W88">
        <v>42.49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12.818</v>
      </c>
      <c r="AG88">
        <v>39.515999999999998</v>
      </c>
      <c r="AH88">
        <v>152.27760000000001</v>
      </c>
      <c r="AI88">
        <v>45.828000000000003</v>
      </c>
      <c r="AJ88">
        <v>0</v>
      </c>
      <c r="AK88">
        <v>50.76</v>
      </c>
      <c r="AL88">
        <v>79.364599999999996</v>
      </c>
      <c r="AM88">
        <v>10.5307</v>
      </c>
      <c r="AN88">
        <v>0.66954999999999998</v>
      </c>
      <c r="AO88">
        <v>23.52</v>
      </c>
      <c r="AP88">
        <v>9.9917999999999996</v>
      </c>
      <c r="AQ88">
        <v>34.020000000000003</v>
      </c>
      <c r="AR88">
        <v>48.576000000000001</v>
      </c>
      <c r="AS88">
        <v>31.897383000000001</v>
      </c>
      <c r="AT88">
        <v>11.700799999999999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70.89</v>
      </c>
      <c r="BA88">
        <f t="shared" si="4"/>
        <v>2885.1415750000001</v>
      </c>
      <c r="BB88">
        <v>85</v>
      </c>
      <c r="BD88">
        <v>23.62</v>
      </c>
      <c r="BE88">
        <v>7.44</v>
      </c>
      <c r="BF88">
        <v>0</v>
      </c>
      <c r="BG88">
        <v>3.88</v>
      </c>
      <c r="BH88">
        <v>4.3600000000000003</v>
      </c>
      <c r="BI88">
        <v>4.6900000000000004</v>
      </c>
      <c r="BJ88">
        <v>1.6</v>
      </c>
      <c r="BK88">
        <v>3.29</v>
      </c>
      <c r="BL88">
        <v>1.89</v>
      </c>
      <c r="BM88">
        <v>1.61</v>
      </c>
      <c r="BN88">
        <v>0.49</v>
      </c>
      <c r="BO88">
        <v>11.26</v>
      </c>
      <c r="BP88">
        <v>0</v>
      </c>
      <c r="BQ88">
        <v>4.24</v>
      </c>
      <c r="BR88">
        <v>2.08</v>
      </c>
      <c r="BS88">
        <v>0.44</v>
      </c>
      <c r="BT88">
        <v>0</v>
      </c>
      <c r="BU88">
        <v>0</v>
      </c>
      <c r="BV88">
        <v>0</v>
      </c>
      <c r="BW88">
        <f t="shared" si="5"/>
        <v>70.89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7.0625</v>
      </c>
      <c r="K89">
        <v>215.533728</v>
      </c>
      <c r="L89">
        <v>653.15250000000003</v>
      </c>
      <c r="M89">
        <v>92</v>
      </c>
      <c r="N89">
        <v>118.125</v>
      </c>
      <c r="O89">
        <v>123.66562500000001</v>
      </c>
      <c r="P89">
        <v>138</v>
      </c>
      <c r="Q89">
        <v>21.125599999999999</v>
      </c>
      <c r="R89">
        <v>33.57</v>
      </c>
      <c r="S89">
        <v>26.293600000000001</v>
      </c>
      <c r="T89">
        <v>0</v>
      </c>
      <c r="U89">
        <v>416.25</v>
      </c>
      <c r="V89">
        <v>18.1401</v>
      </c>
      <c r="W89">
        <v>42.49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12.818</v>
      </c>
      <c r="AG89">
        <v>39.515999999999998</v>
      </c>
      <c r="AH89">
        <v>152.27760000000001</v>
      </c>
      <c r="AI89">
        <v>45.828000000000003</v>
      </c>
      <c r="AJ89">
        <v>0</v>
      </c>
      <c r="AK89">
        <v>50.76</v>
      </c>
      <c r="AL89">
        <v>79.364599999999996</v>
      </c>
      <c r="AM89">
        <v>10.5307</v>
      </c>
      <c r="AN89">
        <v>0.66954999999999998</v>
      </c>
      <c r="AO89">
        <v>21.462</v>
      </c>
      <c r="AP89">
        <v>9.9917999999999996</v>
      </c>
      <c r="AQ89">
        <v>34.020000000000003</v>
      </c>
      <c r="AR89">
        <v>48.576000000000001</v>
      </c>
      <c r="AS89">
        <v>31.897383000000001</v>
      </c>
      <c r="AT89">
        <v>11.700799999999999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69.349999999999994</v>
      </c>
      <c r="BA89">
        <f t="shared" si="4"/>
        <v>2881.5435750000001</v>
      </c>
      <c r="BB89">
        <v>86</v>
      </c>
      <c r="BD89">
        <v>23.62</v>
      </c>
      <c r="BE89">
        <v>7.44</v>
      </c>
      <c r="BF89">
        <v>0</v>
      </c>
      <c r="BG89">
        <v>3.88</v>
      </c>
      <c r="BH89">
        <v>4.3600000000000003</v>
      </c>
      <c r="BI89">
        <v>4.6900000000000004</v>
      </c>
      <c r="BJ89">
        <v>1.6</v>
      </c>
      <c r="BK89">
        <v>3.29</v>
      </c>
      <c r="BL89">
        <v>1.89</v>
      </c>
      <c r="BM89">
        <v>1.61</v>
      </c>
      <c r="BN89">
        <v>0.49</v>
      </c>
      <c r="BO89">
        <v>9.7200000000000006</v>
      </c>
      <c r="BP89">
        <v>0</v>
      </c>
      <c r="BQ89">
        <v>4.24</v>
      </c>
      <c r="BR89">
        <v>2.08</v>
      </c>
      <c r="BS89">
        <v>0.44</v>
      </c>
      <c r="BT89">
        <v>0</v>
      </c>
      <c r="BU89">
        <v>0</v>
      </c>
      <c r="BV89">
        <v>0</v>
      </c>
      <c r="BW89">
        <f t="shared" si="5"/>
        <v>69.349999999999994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7.0625</v>
      </c>
      <c r="K90">
        <v>215.533728</v>
      </c>
      <c r="L90">
        <v>653.15250000000003</v>
      </c>
      <c r="M90">
        <v>92</v>
      </c>
      <c r="N90">
        <v>118.125</v>
      </c>
      <c r="O90">
        <v>123.66562500000001</v>
      </c>
      <c r="P90">
        <v>138</v>
      </c>
      <c r="Q90">
        <v>21.125599999999999</v>
      </c>
      <c r="R90">
        <v>33.57</v>
      </c>
      <c r="S90">
        <v>26.293600000000001</v>
      </c>
      <c r="T90">
        <v>0</v>
      </c>
      <c r="U90">
        <v>416.25</v>
      </c>
      <c r="V90">
        <v>18.1401</v>
      </c>
      <c r="W90">
        <v>42.49</v>
      </c>
      <c r="X90">
        <v>147.515625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12.818</v>
      </c>
      <c r="AG90">
        <v>39.515999999999998</v>
      </c>
      <c r="AH90">
        <v>152.27760000000001</v>
      </c>
      <c r="AI90">
        <v>45.828000000000003</v>
      </c>
      <c r="AJ90">
        <v>0</v>
      </c>
      <c r="AK90">
        <v>50.76</v>
      </c>
      <c r="AL90">
        <v>79.364599999999996</v>
      </c>
      <c r="AM90">
        <v>10.5307</v>
      </c>
      <c r="AN90">
        <v>0.66954999999999998</v>
      </c>
      <c r="AO90">
        <v>21.462</v>
      </c>
      <c r="AP90">
        <v>9.9917999999999996</v>
      </c>
      <c r="AQ90">
        <v>34.020000000000003</v>
      </c>
      <c r="AR90">
        <v>48.576000000000001</v>
      </c>
      <c r="AS90">
        <v>31.897383000000001</v>
      </c>
      <c r="AT90">
        <v>11.700799999999999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69.349999999999994</v>
      </c>
      <c r="BA90">
        <f t="shared" si="4"/>
        <v>2881.5435750000001</v>
      </c>
      <c r="BB90">
        <v>87</v>
      </c>
      <c r="BD90">
        <v>23.62</v>
      </c>
      <c r="BE90">
        <v>7.44</v>
      </c>
      <c r="BF90">
        <v>0</v>
      </c>
      <c r="BG90">
        <v>3.88</v>
      </c>
      <c r="BH90">
        <v>4.3600000000000003</v>
      </c>
      <c r="BI90">
        <v>4.6900000000000004</v>
      </c>
      <c r="BJ90">
        <v>1.6</v>
      </c>
      <c r="BK90">
        <v>3.29</v>
      </c>
      <c r="BL90">
        <v>1.89</v>
      </c>
      <c r="BM90">
        <v>1.61</v>
      </c>
      <c r="BN90">
        <v>0.49</v>
      </c>
      <c r="BO90">
        <v>9.7200000000000006</v>
      </c>
      <c r="BP90">
        <v>0</v>
      </c>
      <c r="BQ90">
        <v>4.24</v>
      </c>
      <c r="BR90">
        <v>2.08</v>
      </c>
      <c r="BS90">
        <v>0.44</v>
      </c>
      <c r="BT90">
        <v>0</v>
      </c>
      <c r="BU90">
        <v>0</v>
      </c>
      <c r="BV90">
        <v>0</v>
      </c>
      <c r="BW90">
        <f t="shared" si="5"/>
        <v>69.349999999999994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5.7157</v>
      </c>
      <c r="K91">
        <v>215.533728</v>
      </c>
      <c r="L91">
        <v>653.15250000000003</v>
      </c>
      <c r="M91">
        <v>92</v>
      </c>
      <c r="N91">
        <v>118.125</v>
      </c>
      <c r="O91">
        <v>123.66562500000001</v>
      </c>
      <c r="P91">
        <v>138</v>
      </c>
      <c r="Q91">
        <v>21.125599999999999</v>
      </c>
      <c r="R91">
        <v>33.57</v>
      </c>
      <c r="S91">
        <v>26.293600000000001</v>
      </c>
      <c r="T91">
        <v>0</v>
      </c>
      <c r="U91">
        <v>416.25</v>
      </c>
      <c r="V91">
        <v>18.1401</v>
      </c>
      <c r="W91">
        <v>42.49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20.1144</v>
      </c>
      <c r="AG91">
        <v>39.515999999999998</v>
      </c>
      <c r="AH91">
        <v>154.5504</v>
      </c>
      <c r="AI91">
        <v>45.828000000000003</v>
      </c>
      <c r="AJ91">
        <v>0</v>
      </c>
      <c r="AK91">
        <v>50.76</v>
      </c>
      <c r="AL91">
        <v>79.364599999999996</v>
      </c>
      <c r="AM91">
        <v>15.7294</v>
      </c>
      <c r="AN91">
        <v>0.66954999999999998</v>
      </c>
      <c r="AO91">
        <v>21.462</v>
      </c>
      <c r="AP91">
        <v>9.9917999999999996</v>
      </c>
      <c r="AQ91">
        <v>34.020000000000003</v>
      </c>
      <c r="AR91">
        <v>48.576000000000001</v>
      </c>
      <c r="AS91">
        <v>31.897383000000001</v>
      </c>
      <c r="AT91">
        <v>11.700799999999999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70.36</v>
      </c>
      <c r="BA91">
        <f t="shared" si="4"/>
        <v>2906.0087670000003</v>
      </c>
      <c r="BB91">
        <v>88</v>
      </c>
      <c r="BD91">
        <v>23.62</v>
      </c>
      <c r="BE91">
        <v>7.63</v>
      </c>
      <c r="BF91">
        <v>0</v>
      </c>
      <c r="BG91">
        <v>3.99</v>
      </c>
      <c r="BH91">
        <v>4.3600000000000003</v>
      </c>
      <c r="BI91">
        <v>4.78</v>
      </c>
      <c r="BJ91">
        <v>1.56</v>
      </c>
      <c r="BK91">
        <v>3.36</v>
      </c>
      <c r="BL91">
        <v>2.09</v>
      </c>
      <c r="BM91">
        <v>1.61</v>
      </c>
      <c r="BN91">
        <v>0.51</v>
      </c>
      <c r="BO91">
        <v>9.9600000000000009</v>
      </c>
      <c r="BP91">
        <v>0</v>
      </c>
      <c r="BQ91">
        <v>4.37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70.36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5.7157</v>
      </c>
      <c r="K92">
        <v>215.533728</v>
      </c>
      <c r="L92">
        <v>653.15250000000003</v>
      </c>
      <c r="M92">
        <v>92</v>
      </c>
      <c r="N92">
        <v>118.125</v>
      </c>
      <c r="O92">
        <v>123.66562500000001</v>
      </c>
      <c r="P92">
        <v>138</v>
      </c>
      <c r="Q92">
        <v>21.125599999999999</v>
      </c>
      <c r="R92">
        <v>33.57</v>
      </c>
      <c r="S92">
        <v>26.293600000000001</v>
      </c>
      <c r="T92">
        <v>0</v>
      </c>
      <c r="U92">
        <v>416.25</v>
      </c>
      <c r="V92">
        <v>18.1401</v>
      </c>
      <c r="W92">
        <v>42.49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20.1144</v>
      </c>
      <c r="AG92">
        <v>39.515999999999998</v>
      </c>
      <c r="AH92">
        <v>154.5504</v>
      </c>
      <c r="AI92">
        <v>45.828000000000003</v>
      </c>
      <c r="AJ92">
        <v>0</v>
      </c>
      <c r="AK92">
        <v>50.76</v>
      </c>
      <c r="AL92">
        <v>79.364599999999996</v>
      </c>
      <c r="AM92">
        <v>15.7294</v>
      </c>
      <c r="AN92">
        <v>0.66954999999999998</v>
      </c>
      <c r="AO92">
        <v>21.462</v>
      </c>
      <c r="AP92">
        <v>9.9917999999999996</v>
      </c>
      <c r="AQ92">
        <v>34.020000000000003</v>
      </c>
      <c r="AR92">
        <v>48.576000000000001</v>
      </c>
      <c r="AS92">
        <v>31.897383000000001</v>
      </c>
      <c r="AT92">
        <v>11.700799999999999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70.36</v>
      </c>
      <c r="BA92">
        <f t="shared" si="4"/>
        <v>2906.0087670000003</v>
      </c>
      <c r="BB92">
        <v>89</v>
      </c>
      <c r="BD92">
        <v>23.62</v>
      </c>
      <c r="BE92">
        <v>7.63</v>
      </c>
      <c r="BF92">
        <v>0</v>
      </c>
      <c r="BG92">
        <v>3.99</v>
      </c>
      <c r="BH92">
        <v>4.3600000000000003</v>
      </c>
      <c r="BI92">
        <v>4.78</v>
      </c>
      <c r="BJ92">
        <v>1.56</v>
      </c>
      <c r="BK92">
        <v>3.36</v>
      </c>
      <c r="BL92">
        <v>2.09</v>
      </c>
      <c r="BM92">
        <v>1.61</v>
      </c>
      <c r="BN92">
        <v>0.51</v>
      </c>
      <c r="BO92">
        <v>9.9600000000000009</v>
      </c>
      <c r="BP92">
        <v>0</v>
      </c>
      <c r="BQ92">
        <v>4.37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70.36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5.7157</v>
      </c>
      <c r="K93">
        <v>215.533728</v>
      </c>
      <c r="L93">
        <v>653.15250000000003</v>
      </c>
      <c r="M93">
        <v>92</v>
      </c>
      <c r="N93">
        <v>118.125</v>
      </c>
      <c r="O93">
        <v>123.66562500000001</v>
      </c>
      <c r="P93">
        <v>138</v>
      </c>
      <c r="Q93">
        <v>21.125599999999999</v>
      </c>
      <c r="R93">
        <v>33.57</v>
      </c>
      <c r="S93">
        <v>26.293600000000001</v>
      </c>
      <c r="T93">
        <v>0</v>
      </c>
      <c r="U93">
        <v>416.25</v>
      </c>
      <c r="V93">
        <v>18.1401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20.1144</v>
      </c>
      <c r="AG93">
        <v>39.515999999999998</v>
      </c>
      <c r="AH93">
        <v>154.5504</v>
      </c>
      <c r="AI93">
        <v>45.828000000000003</v>
      </c>
      <c r="AJ93">
        <v>0</v>
      </c>
      <c r="AK93">
        <v>50.76</v>
      </c>
      <c r="AL93">
        <v>79.364599999999996</v>
      </c>
      <c r="AM93">
        <v>15.7294</v>
      </c>
      <c r="AN93">
        <v>0.66954999999999998</v>
      </c>
      <c r="AO93">
        <v>21.462</v>
      </c>
      <c r="AP93">
        <v>9.9917999999999996</v>
      </c>
      <c r="AQ93">
        <v>34.020000000000003</v>
      </c>
      <c r="AR93">
        <v>48.576000000000001</v>
      </c>
      <c r="AS93">
        <v>31.897383000000001</v>
      </c>
      <c r="AT93">
        <v>11.700799999999999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70.36</v>
      </c>
      <c r="BA93">
        <f t="shared" si="4"/>
        <v>2906.0087670000003</v>
      </c>
      <c r="BB93">
        <v>90</v>
      </c>
      <c r="BD93">
        <v>23.62</v>
      </c>
      <c r="BE93">
        <v>7.63</v>
      </c>
      <c r="BF93">
        <v>0</v>
      </c>
      <c r="BG93">
        <v>3.99</v>
      </c>
      <c r="BH93">
        <v>4.3600000000000003</v>
      </c>
      <c r="BI93">
        <v>4.78</v>
      </c>
      <c r="BJ93">
        <v>1.56</v>
      </c>
      <c r="BK93">
        <v>3.36</v>
      </c>
      <c r="BL93">
        <v>2.09</v>
      </c>
      <c r="BM93">
        <v>1.61</v>
      </c>
      <c r="BN93">
        <v>0.51</v>
      </c>
      <c r="BO93">
        <v>9.9600000000000009</v>
      </c>
      <c r="BP93">
        <v>0</v>
      </c>
      <c r="BQ93">
        <v>4.37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70.36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5.7157</v>
      </c>
      <c r="K94">
        <v>215.533728</v>
      </c>
      <c r="L94">
        <v>653.15250000000003</v>
      </c>
      <c r="M94">
        <v>92</v>
      </c>
      <c r="N94">
        <v>118.125</v>
      </c>
      <c r="O94">
        <v>123.66562500000001</v>
      </c>
      <c r="P94">
        <v>138</v>
      </c>
      <c r="Q94">
        <v>21.125599999999999</v>
      </c>
      <c r="R94">
        <v>33.57</v>
      </c>
      <c r="S94">
        <v>26.293600000000001</v>
      </c>
      <c r="T94">
        <v>0</v>
      </c>
      <c r="U94">
        <v>416.25</v>
      </c>
      <c r="V94">
        <v>18.1401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20.1144</v>
      </c>
      <c r="AG94">
        <v>39.515999999999998</v>
      </c>
      <c r="AH94">
        <v>154.5504</v>
      </c>
      <c r="AI94">
        <v>45.828000000000003</v>
      </c>
      <c r="AJ94">
        <v>0</v>
      </c>
      <c r="AK94">
        <v>50.76</v>
      </c>
      <c r="AL94">
        <v>79.364599999999996</v>
      </c>
      <c r="AM94">
        <v>10.5307</v>
      </c>
      <c r="AN94">
        <v>0.66954999999999998</v>
      </c>
      <c r="AO94">
        <v>21.462</v>
      </c>
      <c r="AP94">
        <v>9.9917999999999996</v>
      </c>
      <c r="AQ94">
        <v>34.020000000000003</v>
      </c>
      <c r="AR94">
        <v>48.576000000000001</v>
      </c>
      <c r="AS94">
        <v>31.897383000000001</v>
      </c>
      <c r="AT94">
        <v>11.700799999999999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70.259999999999991</v>
      </c>
      <c r="BA94">
        <f t="shared" si="4"/>
        <v>2900.710067</v>
      </c>
      <c r="BB94">
        <v>91</v>
      </c>
      <c r="BD94">
        <v>23.62</v>
      </c>
      <c r="BE94">
        <v>7.63</v>
      </c>
      <c r="BF94">
        <v>0</v>
      </c>
      <c r="BG94">
        <v>3.99</v>
      </c>
      <c r="BH94">
        <v>4.3600000000000003</v>
      </c>
      <c r="BI94">
        <v>4.78</v>
      </c>
      <c r="BJ94">
        <v>1.56</v>
      </c>
      <c r="BK94">
        <v>3.3</v>
      </c>
      <c r="BL94">
        <v>2.0499999999999998</v>
      </c>
      <c r="BM94">
        <v>1.61</v>
      </c>
      <c r="BN94">
        <v>0.51</v>
      </c>
      <c r="BO94">
        <v>9.9600000000000009</v>
      </c>
      <c r="BP94">
        <v>0</v>
      </c>
      <c r="BQ94">
        <v>4.37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70.259999999999991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5.7157</v>
      </c>
      <c r="K95">
        <v>215.533728</v>
      </c>
      <c r="L95">
        <v>653.15250000000003</v>
      </c>
      <c r="M95">
        <v>92</v>
      </c>
      <c r="N95">
        <v>118.125</v>
      </c>
      <c r="O95">
        <v>123.66562500000001</v>
      </c>
      <c r="P95">
        <v>138</v>
      </c>
      <c r="Q95">
        <v>21.125599999999999</v>
      </c>
      <c r="R95">
        <v>33.57</v>
      </c>
      <c r="S95">
        <v>26.293600000000001</v>
      </c>
      <c r="T95">
        <v>0</v>
      </c>
      <c r="U95">
        <v>416.25</v>
      </c>
      <c r="V95">
        <v>18.1401</v>
      </c>
      <c r="W95">
        <v>42.49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39.515999999999998</v>
      </c>
      <c r="AH95">
        <v>152.27760000000001</v>
      </c>
      <c r="AI95">
        <v>45.828000000000003</v>
      </c>
      <c r="AJ95">
        <v>0</v>
      </c>
      <c r="AK95">
        <v>50.76</v>
      </c>
      <c r="AL95">
        <v>79.364599999999996</v>
      </c>
      <c r="AM95">
        <v>10.5307</v>
      </c>
      <c r="AN95">
        <v>0.66954999999999998</v>
      </c>
      <c r="AO95">
        <v>21.462</v>
      </c>
      <c r="AP95">
        <v>9.9917999999999996</v>
      </c>
      <c r="AQ95">
        <v>34.020000000000003</v>
      </c>
      <c r="AR95">
        <v>48.576000000000001</v>
      </c>
      <c r="AS95">
        <v>31.897383000000001</v>
      </c>
      <c r="AT95">
        <v>11.700799999999999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70.759999999999991</v>
      </c>
      <c r="BA95">
        <f t="shared" si="4"/>
        <v>2877.6627749999998</v>
      </c>
      <c r="BB95">
        <v>92</v>
      </c>
      <c r="BD95">
        <v>23.62</v>
      </c>
      <c r="BE95">
        <v>7.63</v>
      </c>
      <c r="BF95">
        <v>0</v>
      </c>
      <c r="BG95">
        <v>3.99</v>
      </c>
      <c r="BH95">
        <v>4.3600000000000003</v>
      </c>
      <c r="BI95">
        <v>4.78</v>
      </c>
      <c r="BJ95">
        <v>1.56</v>
      </c>
      <c r="BK95">
        <v>3.3</v>
      </c>
      <c r="BL95">
        <v>2.0499999999999998</v>
      </c>
      <c r="BM95">
        <v>1.61</v>
      </c>
      <c r="BN95">
        <v>0.51</v>
      </c>
      <c r="BO95">
        <v>10.46</v>
      </c>
      <c r="BP95">
        <v>0</v>
      </c>
      <c r="BQ95">
        <v>4.37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70.759999999999991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5.7157</v>
      </c>
      <c r="K96">
        <v>215.533728</v>
      </c>
      <c r="L96">
        <v>653.15250000000003</v>
      </c>
      <c r="M96">
        <v>85</v>
      </c>
      <c r="N96">
        <v>118.125</v>
      </c>
      <c r="O96">
        <v>123.66562500000001</v>
      </c>
      <c r="P96">
        <v>138</v>
      </c>
      <c r="Q96">
        <v>21.125599999999999</v>
      </c>
      <c r="R96">
        <v>33.57</v>
      </c>
      <c r="S96">
        <v>26.293600000000001</v>
      </c>
      <c r="T96">
        <v>0</v>
      </c>
      <c r="U96">
        <v>416.25</v>
      </c>
      <c r="V96">
        <v>18.1401</v>
      </c>
      <c r="W96">
        <v>42.49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39.515999999999998</v>
      </c>
      <c r="AH96">
        <v>152.27760000000001</v>
      </c>
      <c r="AI96">
        <v>45.828000000000003</v>
      </c>
      <c r="AJ96">
        <v>0</v>
      </c>
      <c r="AK96">
        <v>50.76</v>
      </c>
      <c r="AL96">
        <v>79.364599999999996</v>
      </c>
      <c r="AM96">
        <v>10.5307</v>
      </c>
      <c r="AN96">
        <v>0.66954999999999998</v>
      </c>
      <c r="AO96">
        <v>21.462</v>
      </c>
      <c r="AP96">
        <v>9.9917999999999996</v>
      </c>
      <c r="AQ96">
        <v>34.020000000000003</v>
      </c>
      <c r="AR96">
        <v>48.576000000000001</v>
      </c>
      <c r="AS96">
        <v>31.897383000000001</v>
      </c>
      <c r="AT96">
        <v>11.700799999999999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70.759999999999991</v>
      </c>
      <c r="BA96">
        <f t="shared" si="4"/>
        <v>2870.6627749999998</v>
      </c>
      <c r="BB96">
        <v>93</v>
      </c>
      <c r="BD96">
        <v>23.62</v>
      </c>
      <c r="BE96">
        <v>7.63</v>
      </c>
      <c r="BF96">
        <v>0</v>
      </c>
      <c r="BG96">
        <v>3.99</v>
      </c>
      <c r="BH96">
        <v>4.3600000000000003</v>
      </c>
      <c r="BI96">
        <v>4.78</v>
      </c>
      <c r="BJ96">
        <v>1.56</v>
      </c>
      <c r="BK96">
        <v>3.3</v>
      </c>
      <c r="BL96">
        <v>2.0499999999999998</v>
      </c>
      <c r="BM96">
        <v>1.61</v>
      </c>
      <c r="BN96">
        <v>0.51</v>
      </c>
      <c r="BO96">
        <v>10.46</v>
      </c>
      <c r="BP96">
        <v>0</v>
      </c>
      <c r="BQ96">
        <v>4.37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70.759999999999991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5.7157</v>
      </c>
      <c r="K97">
        <v>215.533728</v>
      </c>
      <c r="L97">
        <v>653.15250000000003</v>
      </c>
      <c r="M97">
        <v>85</v>
      </c>
      <c r="N97">
        <v>118.125</v>
      </c>
      <c r="O97">
        <v>123.66562500000001</v>
      </c>
      <c r="P97">
        <v>138</v>
      </c>
      <c r="Q97">
        <v>21.125599999999999</v>
      </c>
      <c r="R97">
        <v>33.57</v>
      </c>
      <c r="S97">
        <v>26.293600000000001</v>
      </c>
      <c r="T97">
        <v>0</v>
      </c>
      <c r="U97">
        <v>416.25</v>
      </c>
      <c r="V97">
        <v>18.1401</v>
      </c>
      <c r="W97">
        <v>42.49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39.515999999999998</v>
      </c>
      <c r="AH97">
        <v>152.27760000000001</v>
      </c>
      <c r="AI97">
        <v>45.828000000000003</v>
      </c>
      <c r="AJ97">
        <v>0</v>
      </c>
      <c r="AK97">
        <v>50.76</v>
      </c>
      <c r="AL97">
        <v>79.364599999999996</v>
      </c>
      <c r="AM97">
        <v>10.5307</v>
      </c>
      <c r="AN97">
        <v>0.66954999999999998</v>
      </c>
      <c r="AO97">
        <v>21.462</v>
      </c>
      <c r="AP97">
        <v>9.9917999999999996</v>
      </c>
      <c r="AQ97">
        <v>34.020000000000003</v>
      </c>
      <c r="AR97">
        <v>48.576000000000001</v>
      </c>
      <c r="AS97">
        <v>31.897383000000001</v>
      </c>
      <c r="AT97">
        <v>11.700799999999999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71.089999999999989</v>
      </c>
      <c r="BA97">
        <f t="shared" si="4"/>
        <v>2870.9927749999997</v>
      </c>
      <c r="BB97">
        <v>94</v>
      </c>
      <c r="BD97">
        <v>23.62</v>
      </c>
      <c r="BE97">
        <v>7.63</v>
      </c>
      <c r="BF97">
        <v>0</v>
      </c>
      <c r="BG97">
        <v>3.99</v>
      </c>
      <c r="BH97">
        <v>4.3600000000000003</v>
      </c>
      <c r="BI97">
        <v>4.78</v>
      </c>
      <c r="BJ97">
        <v>1.56</v>
      </c>
      <c r="BK97">
        <v>3.3</v>
      </c>
      <c r="BL97">
        <v>2.0499999999999998</v>
      </c>
      <c r="BM97">
        <v>1.61</v>
      </c>
      <c r="BN97">
        <v>0.51</v>
      </c>
      <c r="BO97">
        <v>10.79</v>
      </c>
      <c r="BP97">
        <v>0</v>
      </c>
      <c r="BQ97">
        <v>4.37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71.089999999999989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5.7157</v>
      </c>
      <c r="K98">
        <v>215.533728</v>
      </c>
      <c r="L98">
        <v>653.15250000000003</v>
      </c>
      <c r="M98">
        <v>85</v>
      </c>
      <c r="N98">
        <v>118.125</v>
      </c>
      <c r="O98">
        <v>123.66562500000001</v>
      </c>
      <c r="P98">
        <v>138</v>
      </c>
      <c r="Q98">
        <v>21.125599999999999</v>
      </c>
      <c r="R98">
        <v>33.57</v>
      </c>
      <c r="S98">
        <v>26.293600000000001</v>
      </c>
      <c r="T98">
        <v>0</v>
      </c>
      <c r="U98">
        <v>416.25</v>
      </c>
      <c r="V98">
        <v>18.1401</v>
      </c>
      <c r="W98">
        <v>42.49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39.515999999999998</v>
      </c>
      <c r="AH98">
        <v>152.27760000000001</v>
      </c>
      <c r="AI98">
        <v>33.097999999999999</v>
      </c>
      <c r="AJ98">
        <v>0</v>
      </c>
      <c r="AK98">
        <v>50.76</v>
      </c>
      <c r="AL98">
        <v>79.364599999999996</v>
      </c>
      <c r="AM98">
        <v>10.5307</v>
      </c>
      <c r="AN98">
        <v>0.66954999999999998</v>
      </c>
      <c r="AO98">
        <v>21.462</v>
      </c>
      <c r="AP98">
        <v>9.9917999999999996</v>
      </c>
      <c r="AQ98">
        <v>34.020000000000003</v>
      </c>
      <c r="AR98">
        <v>48.576000000000001</v>
      </c>
      <c r="AS98">
        <v>31.897383000000001</v>
      </c>
      <c r="AT98">
        <v>11.700799999999999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71.089999999999989</v>
      </c>
      <c r="BA98">
        <f t="shared" si="4"/>
        <v>2858.2627749999997</v>
      </c>
      <c r="BB98">
        <v>95</v>
      </c>
      <c r="BD98">
        <v>23.62</v>
      </c>
      <c r="BE98">
        <v>7.63</v>
      </c>
      <c r="BF98">
        <v>0</v>
      </c>
      <c r="BG98">
        <v>3.99</v>
      </c>
      <c r="BH98">
        <v>4.3600000000000003</v>
      </c>
      <c r="BI98">
        <v>4.78</v>
      </c>
      <c r="BJ98">
        <v>1.56</v>
      </c>
      <c r="BK98">
        <v>3.3</v>
      </c>
      <c r="BL98">
        <v>2.0499999999999998</v>
      </c>
      <c r="BM98">
        <v>1.61</v>
      </c>
      <c r="BN98">
        <v>0.51</v>
      </c>
      <c r="BO98">
        <v>10.79</v>
      </c>
      <c r="BP98">
        <v>0</v>
      </c>
      <c r="BQ98">
        <v>4.37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71.089999999999989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2.3913274999999994E-2</v>
      </c>
      <c r="K99">
        <f t="shared" si="6"/>
        <v>4.5056971959999981</v>
      </c>
      <c r="L99">
        <f t="shared" si="6"/>
        <v>12.938025074999965</v>
      </c>
      <c r="M99">
        <f t="shared" si="6"/>
        <v>2.1677499999999998</v>
      </c>
      <c r="N99">
        <f t="shared" si="6"/>
        <v>2.835</v>
      </c>
      <c r="O99">
        <f t="shared" si="6"/>
        <v>2.9679749999999947</v>
      </c>
      <c r="P99">
        <f t="shared" si="6"/>
        <v>3.2632500000000002</v>
      </c>
      <c r="Q99">
        <f t="shared" si="6"/>
        <v>0.43598329050000045</v>
      </c>
      <c r="R99">
        <f t="shared" si="6"/>
        <v>0.77490246850000122</v>
      </c>
      <c r="S99">
        <f t="shared" si="6"/>
        <v>0.54363213599999971</v>
      </c>
      <c r="T99">
        <f t="shared" si="6"/>
        <v>0</v>
      </c>
      <c r="U99">
        <f t="shared" si="6"/>
        <v>10.033807500000007</v>
      </c>
      <c r="V99">
        <f t="shared" si="6"/>
        <v>0.37811126800000022</v>
      </c>
      <c r="W99">
        <f t="shared" si="6"/>
        <v>0.95016192499999763</v>
      </c>
      <c r="X99">
        <f t="shared" si="6"/>
        <v>3.540375</v>
      </c>
      <c r="Y99">
        <f t="shared" si="6"/>
        <v>0</v>
      </c>
      <c r="Z99">
        <f t="shared" si="6"/>
        <v>0.21310794999999993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0.83540172099999865</v>
      </c>
      <c r="AE99">
        <f t="shared" si="6"/>
        <v>0.97652209200000162</v>
      </c>
      <c r="AF99">
        <f t="shared" si="6"/>
        <v>0.23289320000000036</v>
      </c>
      <c r="AG99">
        <f t="shared" si="6"/>
        <v>0.94838400000000123</v>
      </c>
      <c r="AH99">
        <f t="shared" si="6"/>
        <v>3.6614807999999979</v>
      </c>
      <c r="AI99">
        <f t="shared" si="6"/>
        <v>0.64763874999999982</v>
      </c>
      <c r="AJ99">
        <f t="shared" si="6"/>
        <v>0</v>
      </c>
      <c r="AK99">
        <f t="shared" si="6"/>
        <v>1.2182400000000029</v>
      </c>
      <c r="AL99">
        <f t="shared" si="6"/>
        <v>1.8453721999999975</v>
      </c>
      <c r="AM99">
        <f t="shared" si="6"/>
        <v>0.16662499999999997</v>
      </c>
      <c r="AN99">
        <f t="shared" si="6"/>
        <v>1.6069200000000013E-2</v>
      </c>
      <c r="AO99">
        <f t="shared" si="6"/>
        <v>0.5937329999999994</v>
      </c>
      <c r="AP99">
        <f t="shared" si="6"/>
        <v>0.26779305000000003</v>
      </c>
      <c r="AQ99">
        <f t="shared" si="6"/>
        <v>0.3187799999999999</v>
      </c>
      <c r="AR99">
        <f t="shared" si="6"/>
        <v>1.1465039999999993</v>
      </c>
      <c r="AS99">
        <f t="shared" si="6"/>
        <v>0.75518183249999971</v>
      </c>
      <c r="AT99">
        <f t="shared" si="6"/>
        <v>0.32978181975000059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1.6988574999999997</v>
      </c>
      <c r="BA99">
        <f t="shared" si="4"/>
        <v>63.892750817249961</v>
      </c>
      <c r="BD99">
        <f t="shared" ref="BD99:BW99" si="7">SUM(BD3:BD98)/4000</f>
        <v>0.56687999999999861</v>
      </c>
      <c r="BE99">
        <f t="shared" si="7"/>
        <v>0.18164000000000016</v>
      </c>
      <c r="BF99">
        <f t="shared" si="7"/>
        <v>2.5425000000000001E-3</v>
      </c>
      <c r="BG99">
        <f t="shared" si="7"/>
        <v>9.4880000000000075E-2</v>
      </c>
      <c r="BH99">
        <f t="shared" si="7"/>
        <v>0.1035400000000002</v>
      </c>
      <c r="BI99">
        <f t="shared" si="7"/>
        <v>0.10850999999999987</v>
      </c>
      <c r="BJ99">
        <f t="shared" si="7"/>
        <v>3.7760000000000009E-2</v>
      </c>
      <c r="BK99">
        <f t="shared" si="7"/>
        <v>7.9025000000000067E-2</v>
      </c>
      <c r="BL99">
        <f t="shared" si="7"/>
        <v>3.1490000000000011E-2</v>
      </c>
      <c r="BM99">
        <f t="shared" si="7"/>
        <v>3.8640000000000049E-2</v>
      </c>
      <c r="BN99">
        <f t="shared" si="7"/>
        <v>1.2080000000000013E-2</v>
      </c>
      <c r="BO99">
        <f t="shared" si="7"/>
        <v>0.27754999999999996</v>
      </c>
      <c r="BP99">
        <f t="shared" si="7"/>
        <v>0</v>
      </c>
      <c r="BQ99">
        <f t="shared" si="7"/>
        <v>0.10384000000000009</v>
      </c>
      <c r="BR99">
        <f t="shared" si="7"/>
        <v>4.9920000000000089E-2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1.6988574999999997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208.11586500000001</v>
      </c>
      <c r="L3">
        <v>630.681737</v>
      </c>
      <c r="M3">
        <v>88.8352</v>
      </c>
      <c r="N3">
        <v>114.0615</v>
      </c>
      <c r="O3">
        <v>119.411528</v>
      </c>
      <c r="P3">
        <v>118.7688</v>
      </c>
      <c r="Q3">
        <v>20.398879000000001</v>
      </c>
      <c r="R3">
        <v>40.926763000000001</v>
      </c>
      <c r="S3">
        <v>25.389099999999999</v>
      </c>
      <c r="T3">
        <v>0</v>
      </c>
      <c r="U3">
        <v>404.36431199999998</v>
      </c>
      <c r="V3">
        <v>19.669271999999999</v>
      </c>
      <c r="W3">
        <v>40.442225000000001</v>
      </c>
      <c r="X3">
        <v>142.44108800000001</v>
      </c>
      <c r="Y3">
        <v>0</v>
      </c>
      <c r="Z3">
        <v>0</v>
      </c>
      <c r="AA3">
        <v>40.698186</v>
      </c>
      <c r="AB3">
        <v>38.150972000000003</v>
      </c>
      <c r="AC3">
        <v>28.063047000000001</v>
      </c>
      <c r="AD3">
        <v>35.332946</v>
      </c>
      <c r="AE3">
        <v>47.735937999999997</v>
      </c>
      <c r="AF3">
        <v>8.5687339999999992</v>
      </c>
      <c r="AG3">
        <v>38.156649999999999</v>
      </c>
      <c r="AH3">
        <v>147.03925100000001</v>
      </c>
      <c r="AI3">
        <v>27.042594000000001</v>
      </c>
      <c r="AJ3">
        <v>0</v>
      </c>
      <c r="AK3">
        <v>49.013855999999997</v>
      </c>
      <c r="AL3">
        <v>76.634457999999995</v>
      </c>
      <c r="AM3">
        <v>5.0198650000000002</v>
      </c>
      <c r="AN3">
        <v>0.64651700000000001</v>
      </c>
      <c r="AO3">
        <v>23.278684999999999</v>
      </c>
      <c r="AP3">
        <v>11.132402000000001</v>
      </c>
      <c r="AQ3">
        <v>32.849711999999997</v>
      </c>
      <c r="AR3">
        <v>51.702086000000001</v>
      </c>
      <c r="AS3">
        <v>29.875278000000002</v>
      </c>
      <c r="AT3">
        <v>12.73047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69.83</v>
      </c>
      <c r="BA3">
        <f>SUM(B3:AZ3)</f>
        <v>2747.0079160000009</v>
      </c>
      <c r="BD3">
        <v>22.81</v>
      </c>
      <c r="BE3">
        <v>7.37</v>
      </c>
      <c r="BF3">
        <v>0.98</v>
      </c>
      <c r="BG3">
        <v>3.85</v>
      </c>
      <c r="BH3">
        <v>4.1500000000000004</v>
      </c>
      <c r="BI3">
        <v>4.62</v>
      </c>
      <c r="BJ3">
        <v>1.51</v>
      </c>
      <c r="BK3">
        <v>3.17</v>
      </c>
      <c r="BL3">
        <v>0.98</v>
      </c>
      <c r="BM3">
        <v>1.55</v>
      </c>
      <c r="BN3">
        <v>0.49</v>
      </c>
      <c r="BO3">
        <v>11.7</v>
      </c>
      <c r="BP3">
        <v>0</v>
      </c>
      <c r="BQ3">
        <v>4.22</v>
      </c>
      <c r="BR3">
        <v>2.0099999999999998</v>
      </c>
      <c r="BS3">
        <v>0.42</v>
      </c>
      <c r="BT3">
        <v>0</v>
      </c>
      <c r="BU3">
        <v>0</v>
      </c>
      <c r="BV3">
        <v>0</v>
      </c>
      <c r="BW3">
        <f>SUM(BD3:BV3)</f>
        <v>69.83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208.11586500000001</v>
      </c>
      <c r="L4">
        <v>630.681737</v>
      </c>
      <c r="M4">
        <v>88.8352</v>
      </c>
      <c r="N4">
        <v>114.0615</v>
      </c>
      <c r="O4">
        <v>119.411528</v>
      </c>
      <c r="P4">
        <v>118.7688</v>
      </c>
      <c r="Q4">
        <v>20.398879000000001</v>
      </c>
      <c r="R4">
        <v>40.926763000000001</v>
      </c>
      <c r="S4">
        <v>25.389099999999999</v>
      </c>
      <c r="T4">
        <v>0</v>
      </c>
      <c r="U4">
        <v>404.36431199999998</v>
      </c>
      <c r="V4">
        <v>19.669271999999999</v>
      </c>
      <c r="W4">
        <v>40.442225000000001</v>
      </c>
      <c r="X4">
        <v>142.44108800000001</v>
      </c>
      <c r="Y4">
        <v>0</v>
      </c>
      <c r="Z4">
        <v>0</v>
      </c>
      <c r="AA4">
        <v>40.698186</v>
      </c>
      <c r="AB4">
        <v>38.150972000000003</v>
      </c>
      <c r="AC4">
        <v>28.063047000000001</v>
      </c>
      <c r="AD4">
        <v>35.332946</v>
      </c>
      <c r="AE4">
        <v>47.735937999999997</v>
      </c>
      <c r="AF4">
        <v>8.5687339999999992</v>
      </c>
      <c r="AG4">
        <v>38.156649999999999</v>
      </c>
      <c r="AH4">
        <v>147.03925100000001</v>
      </c>
      <c r="AI4">
        <v>27.042594000000001</v>
      </c>
      <c r="AJ4">
        <v>0</v>
      </c>
      <c r="AK4">
        <v>49.013855999999997</v>
      </c>
      <c r="AL4">
        <v>76.634457999999995</v>
      </c>
      <c r="AM4">
        <v>5.0198650000000002</v>
      </c>
      <c r="AN4">
        <v>0.64651700000000001</v>
      </c>
      <c r="AO4">
        <v>23.278684999999999</v>
      </c>
      <c r="AP4">
        <v>11.132402000000001</v>
      </c>
      <c r="AQ4">
        <v>30.903061999999998</v>
      </c>
      <c r="AR4">
        <v>51.702086000000001</v>
      </c>
      <c r="AS4">
        <v>29.875278000000002</v>
      </c>
      <c r="AT4">
        <v>12.73047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69.83</v>
      </c>
      <c r="BA4">
        <f t="shared" ref="BA4:BA67" si="1">SUM(B4:AZ4)</f>
        <v>2745.0612660000006</v>
      </c>
      <c r="BD4">
        <v>22.81</v>
      </c>
      <c r="BE4">
        <v>7.37</v>
      </c>
      <c r="BF4">
        <v>0.98</v>
      </c>
      <c r="BG4">
        <v>3.85</v>
      </c>
      <c r="BH4">
        <v>4.1500000000000004</v>
      </c>
      <c r="BI4">
        <v>4.62</v>
      </c>
      <c r="BJ4">
        <v>1.51</v>
      </c>
      <c r="BK4">
        <v>3.17</v>
      </c>
      <c r="BL4">
        <v>0.98</v>
      </c>
      <c r="BM4">
        <v>1.55</v>
      </c>
      <c r="BN4">
        <v>0.49</v>
      </c>
      <c r="BO4">
        <v>11.7</v>
      </c>
      <c r="BP4">
        <v>0</v>
      </c>
      <c r="BQ4">
        <v>4.22</v>
      </c>
      <c r="BR4">
        <v>2.0099999999999998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69.83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208.11586500000001</v>
      </c>
      <c r="L5">
        <v>630.681737</v>
      </c>
      <c r="M5">
        <v>88.8352</v>
      </c>
      <c r="N5">
        <v>114.0615</v>
      </c>
      <c r="O5">
        <v>119.411528</v>
      </c>
      <c r="P5">
        <v>118.7688</v>
      </c>
      <c r="Q5">
        <v>20.398879000000001</v>
      </c>
      <c r="R5">
        <v>40.926763000000001</v>
      </c>
      <c r="S5">
        <v>25.389099999999999</v>
      </c>
      <c r="T5">
        <v>0</v>
      </c>
      <c r="U5">
        <v>404.36431199999998</v>
      </c>
      <c r="V5">
        <v>19.669271999999999</v>
      </c>
      <c r="W5">
        <v>40.442225000000001</v>
      </c>
      <c r="X5">
        <v>142.44108800000001</v>
      </c>
      <c r="Y5">
        <v>0</v>
      </c>
      <c r="Z5">
        <v>0</v>
      </c>
      <c r="AA5">
        <v>40.698186</v>
      </c>
      <c r="AB5">
        <v>38.150972000000003</v>
      </c>
      <c r="AC5">
        <v>28.063047000000001</v>
      </c>
      <c r="AD5">
        <v>35.332946</v>
      </c>
      <c r="AE5">
        <v>47.735937999999997</v>
      </c>
      <c r="AF5">
        <v>8.5687339999999992</v>
      </c>
      <c r="AG5">
        <v>38.156649999999999</v>
      </c>
      <c r="AH5">
        <v>147.03925100000001</v>
      </c>
      <c r="AI5">
        <v>27.042594000000001</v>
      </c>
      <c r="AJ5">
        <v>0</v>
      </c>
      <c r="AK5">
        <v>49.013855999999997</v>
      </c>
      <c r="AL5">
        <v>76.634457999999995</v>
      </c>
      <c r="AM5">
        <v>5.0198650000000002</v>
      </c>
      <c r="AN5">
        <v>0.64651700000000001</v>
      </c>
      <c r="AO5">
        <v>23.278684999999999</v>
      </c>
      <c r="AP5">
        <v>11.132402000000001</v>
      </c>
      <c r="AQ5">
        <v>17.276515</v>
      </c>
      <c r="AR5">
        <v>44.772941000000003</v>
      </c>
      <c r="AS5">
        <v>29.875278000000002</v>
      </c>
      <c r="AT5">
        <v>12.73047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69.67</v>
      </c>
      <c r="BA5">
        <f t="shared" si="1"/>
        <v>2724.3455740000013</v>
      </c>
      <c r="BD5">
        <v>22.81</v>
      </c>
      <c r="BE5">
        <v>7.37</v>
      </c>
      <c r="BF5">
        <v>0.98</v>
      </c>
      <c r="BG5">
        <v>3.85</v>
      </c>
      <c r="BH5">
        <v>4.1500000000000004</v>
      </c>
      <c r="BI5">
        <v>4.62</v>
      </c>
      <c r="BJ5">
        <v>1.51</v>
      </c>
      <c r="BK5">
        <v>3.17</v>
      </c>
      <c r="BL5">
        <v>0.98</v>
      </c>
      <c r="BM5">
        <v>1.55</v>
      </c>
      <c r="BN5">
        <v>0.49</v>
      </c>
      <c r="BO5">
        <v>11.54</v>
      </c>
      <c r="BP5">
        <v>0</v>
      </c>
      <c r="BQ5">
        <v>4.22</v>
      </c>
      <c r="BR5">
        <v>2.0099999999999998</v>
      </c>
      <c r="BS5">
        <v>0.42</v>
      </c>
      <c r="BT5">
        <v>0</v>
      </c>
      <c r="BU5">
        <v>0</v>
      </c>
      <c r="BV5">
        <v>0</v>
      </c>
      <c r="BW5">
        <f t="shared" si="2"/>
        <v>69.67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208.11586500000001</v>
      </c>
      <c r="L6">
        <v>630.681737</v>
      </c>
      <c r="M6">
        <v>88.8352</v>
      </c>
      <c r="N6">
        <v>114.0615</v>
      </c>
      <c r="O6">
        <v>119.411528</v>
      </c>
      <c r="P6">
        <v>118.7688</v>
      </c>
      <c r="Q6">
        <v>20.398879000000001</v>
      </c>
      <c r="R6">
        <v>40.926763000000001</v>
      </c>
      <c r="S6">
        <v>25.389099999999999</v>
      </c>
      <c r="T6">
        <v>0</v>
      </c>
      <c r="U6">
        <v>404.36431199999998</v>
      </c>
      <c r="V6">
        <v>19.669271999999999</v>
      </c>
      <c r="W6">
        <v>40.442225000000001</v>
      </c>
      <c r="X6">
        <v>142.44108800000001</v>
      </c>
      <c r="Y6">
        <v>0</v>
      </c>
      <c r="Z6">
        <v>0</v>
      </c>
      <c r="AA6">
        <v>40.698186</v>
      </c>
      <c r="AB6">
        <v>38.150972000000003</v>
      </c>
      <c r="AC6">
        <v>28.063047000000001</v>
      </c>
      <c r="AD6">
        <v>35.332946</v>
      </c>
      <c r="AE6">
        <v>47.735937999999997</v>
      </c>
      <c r="AF6">
        <v>8.5687339999999992</v>
      </c>
      <c r="AG6">
        <v>38.156649999999999</v>
      </c>
      <c r="AH6">
        <v>147.03925100000001</v>
      </c>
      <c r="AI6">
        <v>27.042594000000001</v>
      </c>
      <c r="AJ6">
        <v>0</v>
      </c>
      <c r="AK6">
        <v>49.013855999999997</v>
      </c>
      <c r="AL6">
        <v>76.634457999999995</v>
      </c>
      <c r="AM6">
        <v>5.0198650000000002</v>
      </c>
      <c r="AN6">
        <v>0.64651700000000001</v>
      </c>
      <c r="AO6">
        <v>23.278684999999999</v>
      </c>
      <c r="AP6">
        <v>11.132402000000001</v>
      </c>
      <c r="AQ6">
        <v>8.6382580000000004</v>
      </c>
      <c r="AR6">
        <v>44.772941000000003</v>
      </c>
      <c r="AS6">
        <v>31.174202999999999</v>
      </c>
      <c r="AT6">
        <v>12.73047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69.67</v>
      </c>
      <c r="BA6">
        <f t="shared" si="1"/>
        <v>2717.0062420000013</v>
      </c>
      <c r="BD6">
        <v>22.81</v>
      </c>
      <c r="BE6">
        <v>7.37</v>
      </c>
      <c r="BF6">
        <v>0.98</v>
      </c>
      <c r="BG6">
        <v>3.85</v>
      </c>
      <c r="BH6">
        <v>4.1500000000000004</v>
      </c>
      <c r="BI6">
        <v>4.62</v>
      </c>
      <c r="BJ6">
        <v>1.51</v>
      </c>
      <c r="BK6">
        <v>3.17</v>
      </c>
      <c r="BL6">
        <v>0.98</v>
      </c>
      <c r="BM6">
        <v>1.55</v>
      </c>
      <c r="BN6">
        <v>0.49</v>
      </c>
      <c r="BO6">
        <v>11.54</v>
      </c>
      <c r="BP6">
        <v>0</v>
      </c>
      <c r="BQ6">
        <v>4.22</v>
      </c>
      <c r="BR6">
        <v>2.0099999999999998</v>
      </c>
      <c r="BS6">
        <v>0.42</v>
      </c>
      <c r="BT6">
        <v>0</v>
      </c>
      <c r="BU6">
        <v>0</v>
      </c>
      <c r="BV6">
        <v>0</v>
      </c>
      <c r="BW6">
        <f t="shared" si="2"/>
        <v>69.67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208.11586500000001</v>
      </c>
      <c r="L7">
        <v>630.681737</v>
      </c>
      <c r="M7">
        <v>88.8352</v>
      </c>
      <c r="N7">
        <v>114.0615</v>
      </c>
      <c r="O7">
        <v>119.411528</v>
      </c>
      <c r="P7">
        <v>118.7688</v>
      </c>
      <c r="Q7">
        <v>20.398879000000001</v>
      </c>
      <c r="R7">
        <v>40.926763000000001</v>
      </c>
      <c r="S7">
        <v>25.389099999999999</v>
      </c>
      <c r="T7">
        <v>0</v>
      </c>
      <c r="U7">
        <v>404.36431199999998</v>
      </c>
      <c r="V7">
        <v>19.669271999999999</v>
      </c>
      <c r="W7">
        <v>40.442225000000001</v>
      </c>
      <c r="X7">
        <v>142.44108800000001</v>
      </c>
      <c r="Y7">
        <v>0</v>
      </c>
      <c r="Z7">
        <v>0</v>
      </c>
      <c r="AA7">
        <v>40.698186</v>
      </c>
      <c r="AB7">
        <v>38.150972000000003</v>
      </c>
      <c r="AC7">
        <v>28.063047000000001</v>
      </c>
      <c r="AD7">
        <v>35.332946</v>
      </c>
      <c r="AE7">
        <v>47.735937999999997</v>
      </c>
      <c r="AF7">
        <v>8.5687339999999992</v>
      </c>
      <c r="AG7">
        <v>38.156649999999999</v>
      </c>
      <c r="AH7">
        <v>147.03925100000001</v>
      </c>
      <c r="AI7">
        <v>27.042594000000001</v>
      </c>
      <c r="AJ7">
        <v>0</v>
      </c>
      <c r="AK7">
        <v>49.013855999999997</v>
      </c>
      <c r="AL7">
        <v>76.634457999999995</v>
      </c>
      <c r="AM7">
        <v>5.0198650000000002</v>
      </c>
      <c r="AN7">
        <v>0.64651700000000001</v>
      </c>
      <c r="AO7">
        <v>23.278684999999999</v>
      </c>
      <c r="AP7">
        <v>12.369336000000001</v>
      </c>
      <c r="AQ7">
        <v>8.6382580000000004</v>
      </c>
      <c r="AR7">
        <v>44.772941000000003</v>
      </c>
      <c r="AS7">
        <v>31.174202999999999</v>
      </c>
      <c r="AT7">
        <v>12.73047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69.67</v>
      </c>
      <c r="BA7">
        <f t="shared" si="1"/>
        <v>2718.2431760000013</v>
      </c>
      <c r="BD7">
        <v>22.81</v>
      </c>
      <c r="BE7">
        <v>7.37</v>
      </c>
      <c r="BF7">
        <v>0.98</v>
      </c>
      <c r="BG7">
        <v>3.85</v>
      </c>
      <c r="BH7">
        <v>4.1500000000000004</v>
      </c>
      <c r="BI7">
        <v>4.62</v>
      </c>
      <c r="BJ7">
        <v>1.51</v>
      </c>
      <c r="BK7">
        <v>3.17</v>
      </c>
      <c r="BL7">
        <v>0.98</v>
      </c>
      <c r="BM7">
        <v>1.55</v>
      </c>
      <c r="BN7">
        <v>0.49</v>
      </c>
      <c r="BO7">
        <v>11.54</v>
      </c>
      <c r="BP7">
        <v>0</v>
      </c>
      <c r="BQ7">
        <v>4.22</v>
      </c>
      <c r="BR7">
        <v>2.0099999999999998</v>
      </c>
      <c r="BS7">
        <v>0.42</v>
      </c>
      <c r="BT7">
        <v>0</v>
      </c>
      <c r="BU7">
        <v>0</v>
      </c>
      <c r="BV7">
        <v>0</v>
      </c>
      <c r="BW7">
        <f t="shared" si="2"/>
        <v>69.67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208.11586500000001</v>
      </c>
      <c r="L8">
        <v>630.681737</v>
      </c>
      <c r="M8">
        <v>88.8352</v>
      </c>
      <c r="N8">
        <v>114.0615</v>
      </c>
      <c r="O8">
        <v>119.411528</v>
      </c>
      <c r="P8">
        <v>118.7688</v>
      </c>
      <c r="Q8">
        <v>20.398879000000001</v>
      </c>
      <c r="R8">
        <v>40.926763000000001</v>
      </c>
      <c r="S8">
        <v>25.389099999999999</v>
      </c>
      <c r="T8">
        <v>0</v>
      </c>
      <c r="U8">
        <v>404.36431199999998</v>
      </c>
      <c r="V8">
        <v>19.669271999999999</v>
      </c>
      <c r="W8">
        <v>40.442225000000001</v>
      </c>
      <c r="X8">
        <v>142.44108800000001</v>
      </c>
      <c r="Y8">
        <v>0</v>
      </c>
      <c r="Z8">
        <v>0</v>
      </c>
      <c r="AA8">
        <v>40.698186</v>
      </c>
      <c r="AB8">
        <v>38.150972000000003</v>
      </c>
      <c r="AC8">
        <v>28.063047000000001</v>
      </c>
      <c r="AD8">
        <v>35.332946</v>
      </c>
      <c r="AE8">
        <v>47.735937999999997</v>
      </c>
      <c r="AF8">
        <v>8.5687339999999992</v>
      </c>
      <c r="AG8">
        <v>38.156649999999999</v>
      </c>
      <c r="AH8">
        <v>147.03925100000001</v>
      </c>
      <c r="AI8">
        <v>27.042594000000001</v>
      </c>
      <c r="AJ8">
        <v>0</v>
      </c>
      <c r="AK8">
        <v>49.013855999999997</v>
      </c>
      <c r="AL8">
        <v>76.634457999999995</v>
      </c>
      <c r="AM8">
        <v>5.0198650000000002</v>
      </c>
      <c r="AN8">
        <v>0.64651700000000001</v>
      </c>
      <c r="AO8">
        <v>23.278684999999999</v>
      </c>
      <c r="AP8">
        <v>12.369336000000001</v>
      </c>
      <c r="AQ8">
        <v>0</v>
      </c>
      <c r="AR8">
        <v>44.772941000000003</v>
      </c>
      <c r="AS8">
        <v>29.875278000000002</v>
      </c>
      <c r="AT8">
        <v>9.8158849999999997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69.64</v>
      </c>
      <c r="BA8">
        <f t="shared" si="1"/>
        <v>2705.3614080000011</v>
      </c>
      <c r="BD8">
        <v>22.81</v>
      </c>
      <c r="BE8">
        <v>7.37</v>
      </c>
      <c r="BF8">
        <v>0.95</v>
      </c>
      <c r="BG8">
        <v>3.85</v>
      </c>
      <c r="BH8">
        <v>4.1500000000000004</v>
      </c>
      <c r="BI8">
        <v>4.62</v>
      </c>
      <c r="BJ8">
        <v>1.51</v>
      </c>
      <c r="BK8">
        <v>3.17</v>
      </c>
      <c r="BL8">
        <v>0.98</v>
      </c>
      <c r="BM8">
        <v>1.55</v>
      </c>
      <c r="BN8">
        <v>0.49</v>
      </c>
      <c r="BO8">
        <v>11.54</v>
      </c>
      <c r="BP8">
        <v>0</v>
      </c>
      <c r="BQ8">
        <v>4.22</v>
      </c>
      <c r="BR8">
        <v>2.0099999999999998</v>
      </c>
      <c r="BS8">
        <v>0.42</v>
      </c>
      <c r="BT8">
        <v>0</v>
      </c>
      <c r="BU8">
        <v>0</v>
      </c>
      <c r="BV8">
        <v>0</v>
      </c>
      <c r="BW8">
        <f t="shared" si="2"/>
        <v>69.64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182.24560600000001</v>
      </c>
      <c r="L9">
        <v>630.681737</v>
      </c>
      <c r="M9">
        <v>88.8352</v>
      </c>
      <c r="N9">
        <v>114.0615</v>
      </c>
      <c r="O9">
        <v>119.411528</v>
      </c>
      <c r="P9">
        <v>121.6656</v>
      </c>
      <c r="Q9">
        <v>20.398879000000001</v>
      </c>
      <c r="R9">
        <v>40.926763000000001</v>
      </c>
      <c r="S9">
        <v>25.389099999999999</v>
      </c>
      <c r="T9">
        <v>0</v>
      </c>
      <c r="U9">
        <v>404.36431199999998</v>
      </c>
      <c r="V9">
        <v>19.669271999999999</v>
      </c>
      <c r="W9">
        <v>40.442225000000001</v>
      </c>
      <c r="X9">
        <v>142.44108800000001</v>
      </c>
      <c r="Y9">
        <v>0</v>
      </c>
      <c r="Z9">
        <v>0</v>
      </c>
      <c r="AA9">
        <v>40.698186</v>
      </c>
      <c r="AB9">
        <v>38.150972000000003</v>
      </c>
      <c r="AC9">
        <v>28.063047000000001</v>
      </c>
      <c r="AD9">
        <v>35.332946</v>
      </c>
      <c r="AE9">
        <v>47.735937999999997</v>
      </c>
      <c r="AF9">
        <v>8.5687339999999992</v>
      </c>
      <c r="AG9">
        <v>38.156649999999999</v>
      </c>
      <c r="AH9">
        <v>147.03925100000001</v>
      </c>
      <c r="AI9">
        <v>27.042594000000001</v>
      </c>
      <c r="AJ9">
        <v>0</v>
      </c>
      <c r="AK9">
        <v>49.013855999999997</v>
      </c>
      <c r="AL9">
        <v>76.634457999999995</v>
      </c>
      <c r="AM9">
        <v>5.0198650000000002</v>
      </c>
      <c r="AN9">
        <v>0.64651700000000001</v>
      </c>
      <c r="AO9">
        <v>22.143139000000001</v>
      </c>
      <c r="AP9">
        <v>12.369336000000001</v>
      </c>
      <c r="AQ9">
        <v>0</v>
      </c>
      <c r="AR9">
        <v>44.772941000000003</v>
      </c>
      <c r="AS9">
        <v>29.875278000000002</v>
      </c>
      <c r="AT9">
        <v>12.73047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69.67</v>
      </c>
      <c r="BA9">
        <f t="shared" si="1"/>
        <v>2684.1969880000006</v>
      </c>
      <c r="BD9">
        <v>22.81</v>
      </c>
      <c r="BE9">
        <v>7.37</v>
      </c>
      <c r="BF9">
        <v>0.98</v>
      </c>
      <c r="BG9">
        <v>3.85</v>
      </c>
      <c r="BH9">
        <v>4.1500000000000004</v>
      </c>
      <c r="BI9">
        <v>4.62</v>
      </c>
      <c r="BJ9">
        <v>1.51</v>
      </c>
      <c r="BK9">
        <v>3.17</v>
      </c>
      <c r="BL9">
        <v>0.98</v>
      </c>
      <c r="BM9">
        <v>1.55</v>
      </c>
      <c r="BN9">
        <v>0.49</v>
      </c>
      <c r="BO9">
        <v>11.54</v>
      </c>
      <c r="BP9">
        <v>0</v>
      </c>
      <c r="BQ9">
        <v>4.22</v>
      </c>
      <c r="BR9">
        <v>2.0099999999999998</v>
      </c>
      <c r="BS9">
        <v>0.42</v>
      </c>
      <c r="BT9">
        <v>0</v>
      </c>
      <c r="BU9">
        <v>0</v>
      </c>
      <c r="BV9">
        <v>0</v>
      </c>
      <c r="BW9">
        <f t="shared" si="2"/>
        <v>69.67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182.24560600000001</v>
      </c>
      <c r="L10">
        <v>630.681737</v>
      </c>
      <c r="M10">
        <v>88.8352</v>
      </c>
      <c r="N10">
        <v>114.0615</v>
      </c>
      <c r="O10">
        <v>119.411528</v>
      </c>
      <c r="P10">
        <v>124.5624</v>
      </c>
      <c r="Q10">
        <v>20.398879000000001</v>
      </c>
      <c r="R10">
        <v>40.926763000000001</v>
      </c>
      <c r="S10">
        <v>25.389099999999999</v>
      </c>
      <c r="T10">
        <v>0</v>
      </c>
      <c r="U10">
        <v>404.36431199999998</v>
      </c>
      <c r="V10">
        <v>19.669271999999999</v>
      </c>
      <c r="W10">
        <v>40.442225000000001</v>
      </c>
      <c r="X10">
        <v>142.44108800000001</v>
      </c>
      <c r="Y10">
        <v>0</v>
      </c>
      <c r="Z10">
        <v>0</v>
      </c>
      <c r="AA10">
        <v>40.698186</v>
      </c>
      <c r="AB10">
        <v>38.150972000000003</v>
      </c>
      <c r="AC10">
        <v>28.063047000000001</v>
      </c>
      <c r="AD10">
        <v>35.332946</v>
      </c>
      <c r="AE10">
        <v>47.735937999999997</v>
      </c>
      <c r="AF10">
        <v>8.5687339999999992</v>
      </c>
      <c r="AG10">
        <v>38.156649999999999</v>
      </c>
      <c r="AH10">
        <v>147.03925100000001</v>
      </c>
      <c r="AI10">
        <v>27.042594000000001</v>
      </c>
      <c r="AJ10">
        <v>0</v>
      </c>
      <c r="AK10">
        <v>49.013855999999997</v>
      </c>
      <c r="AL10">
        <v>76.634457999999995</v>
      </c>
      <c r="AM10">
        <v>5.0198650000000002</v>
      </c>
      <c r="AN10">
        <v>0.64651700000000001</v>
      </c>
      <c r="AO10">
        <v>22.143139000000001</v>
      </c>
      <c r="AP10">
        <v>12.369336000000001</v>
      </c>
      <c r="AQ10">
        <v>0</v>
      </c>
      <c r="AR10">
        <v>44.772941000000003</v>
      </c>
      <c r="AS10">
        <v>31.174202999999999</v>
      </c>
      <c r="AT10">
        <v>12.73047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69.67</v>
      </c>
      <c r="BA10">
        <f t="shared" si="1"/>
        <v>2688.3927130000006</v>
      </c>
      <c r="BD10">
        <v>22.81</v>
      </c>
      <c r="BE10">
        <v>7.37</v>
      </c>
      <c r="BF10">
        <v>0.98</v>
      </c>
      <c r="BG10">
        <v>3.85</v>
      </c>
      <c r="BH10">
        <v>4.1500000000000004</v>
      </c>
      <c r="BI10">
        <v>4.62</v>
      </c>
      <c r="BJ10">
        <v>1.51</v>
      </c>
      <c r="BK10">
        <v>3.17</v>
      </c>
      <c r="BL10">
        <v>0.98</v>
      </c>
      <c r="BM10">
        <v>1.55</v>
      </c>
      <c r="BN10">
        <v>0.49</v>
      </c>
      <c r="BO10">
        <v>11.54</v>
      </c>
      <c r="BP10">
        <v>0</v>
      </c>
      <c r="BQ10">
        <v>4.22</v>
      </c>
      <c r="BR10">
        <v>2.0099999999999998</v>
      </c>
      <c r="BS10">
        <v>0.42</v>
      </c>
      <c r="BT10">
        <v>0</v>
      </c>
      <c r="BU10">
        <v>0</v>
      </c>
      <c r="BV10">
        <v>0</v>
      </c>
      <c r="BW10">
        <f t="shared" si="2"/>
        <v>69.67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182.24560600000001</v>
      </c>
      <c r="L11">
        <v>571.84965999999997</v>
      </c>
      <c r="M11">
        <v>88.8352</v>
      </c>
      <c r="N11">
        <v>114.0615</v>
      </c>
      <c r="O11">
        <v>119.411528</v>
      </c>
      <c r="P11">
        <v>127.4592</v>
      </c>
      <c r="Q11">
        <v>20.398879000000001</v>
      </c>
      <c r="R11">
        <v>40.926763000000001</v>
      </c>
      <c r="S11">
        <v>25.389099999999999</v>
      </c>
      <c r="T11">
        <v>0</v>
      </c>
      <c r="U11">
        <v>404.36431199999998</v>
      </c>
      <c r="V11">
        <v>19.669271999999999</v>
      </c>
      <c r="W11">
        <v>40.442225000000001</v>
      </c>
      <c r="X11">
        <v>142.44108800000001</v>
      </c>
      <c r="Y11">
        <v>0</v>
      </c>
      <c r="Z11">
        <v>0</v>
      </c>
      <c r="AA11">
        <v>40.698186</v>
      </c>
      <c r="AB11">
        <v>38.150972000000003</v>
      </c>
      <c r="AC11">
        <v>28.063047000000001</v>
      </c>
      <c r="AD11">
        <v>35.332946</v>
      </c>
      <c r="AE11">
        <v>47.735937999999997</v>
      </c>
      <c r="AF11">
        <v>8.5687339999999992</v>
      </c>
      <c r="AG11">
        <v>38.156649999999999</v>
      </c>
      <c r="AH11">
        <v>147.03925100000001</v>
      </c>
      <c r="AI11">
        <v>27.042594000000001</v>
      </c>
      <c r="AJ11">
        <v>0</v>
      </c>
      <c r="AK11">
        <v>49.013855999999997</v>
      </c>
      <c r="AL11">
        <v>76.634457999999995</v>
      </c>
      <c r="AM11">
        <v>5.0198650000000002</v>
      </c>
      <c r="AN11">
        <v>0.64651700000000001</v>
      </c>
      <c r="AO11">
        <v>22.143139000000001</v>
      </c>
      <c r="AP11">
        <v>12.493029</v>
      </c>
      <c r="AQ11">
        <v>0</v>
      </c>
      <c r="AR11">
        <v>44.772941000000003</v>
      </c>
      <c r="AS11">
        <v>31.174202999999999</v>
      </c>
      <c r="AT11">
        <v>12.73047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68.78</v>
      </c>
      <c r="BA11">
        <f t="shared" si="1"/>
        <v>2631.6911290000012</v>
      </c>
      <c r="BD11">
        <v>22.81</v>
      </c>
      <c r="BE11">
        <v>7.19</v>
      </c>
      <c r="BF11">
        <v>1.02</v>
      </c>
      <c r="BG11">
        <v>3.75</v>
      </c>
      <c r="BH11">
        <v>4.0199999999999996</v>
      </c>
      <c r="BI11">
        <v>4.53</v>
      </c>
      <c r="BJ11">
        <v>1.54</v>
      </c>
      <c r="BK11">
        <v>3.17</v>
      </c>
      <c r="BL11">
        <v>0.95</v>
      </c>
      <c r="BM11">
        <v>1.55</v>
      </c>
      <c r="BN11">
        <v>0.47</v>
      </c>
      <c r="BO11">
        <v>11.26</v>
      </c>
      <c r="BP11">
        <v>0</v>
      </c>
      <c r="BQ11">
        <v>4.09</v>
      </c>
      <c r="BR11">
        <v>2.0099999999999998</v>
      </c>
      <c r="BS11">
        <v>0.42</v>
      </c>
      <c r="BT11">
        <v>0</v>
      </c>
      <c r="BU11">
        <v>0</v>
      </c>
      <c r="BV11">
        <v>0</v>
      </c>
      <c r="BW11">
        <f t="shared" si="2"/>
        <v>68.78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182.24560600000001</v>
      </c>
      <c r="L12">
        <v>532.98454900000002</v>
      </c>
      <c r="M12">
        <v>88.8352</v>
      </c>
      <c r="N12">
        <v>114.0615</v>
      </c>
      <c r="O12">
        <v>119.411528</v>
      </c>
      <c r="P12">
        <v>130.35599999999999</v>
      </c>
      <c r="Q12">
        <v>20.398879000000001</v>
      </c>
      <c r="R12">
        <v>40.926763000000001</v>
      </c>
      <c r="S12">
        <v>25.389099999999999</v>
      </c>
      <c r="T12">
        <v>0</v>
      </c>
      <c r="U12">
        <v>404.36431199999998</v>
      </c>
      <c r="V12">
        <v>19.669271999999999</v>
      </c>
      <c r="W12">
        <v>40.442225000000001</v>
      </c>
      <c r="X12">
        <v>142.44108800000001</v>
      </c>
      <c r="Y12">
        <v>0</v>
      </c>
      <c r="Z12">
        <v>0</v>
      </c>
      <c r="AA12">
        <v>40.698186</v>
      </c>
      <c r="AB12">
        <v>38.150972000000003</v>
      </c>
      <c r="AC12">
        <v>28.063047000000001</v>
      </c>
      <c r="AD12">
        <v>35.332946</v>
      </c>
      <c r="AE12">
        <v>47.735937999999997</v>
      </c>
      <c r="AF12">
        <v>8.5687339999999992</v>
      </c>
      <c r="AG12">
        <v>38.156649999999999</v>
      </c>
      <c r="AH12">
        <v>147.03925100000001</v>
      </c>
      <c r="AI12">
        <v>27.042594000000001</v>
      </c>
      <c r="AJ12">
        <v>0</v>
      </c>
      <c r="AK12">
        <v>49.013855999999997</v>
      </c>
      <c r="AL12">
        <v>76.634457999999995</v>
      </c>
      <c r="AM12">
        <v>5.0198650000000002</v>
      </c>
      <c r="AN12">
        <v>0.64651700000000001</v>
      </c>
      <c r="AO12">
        <v>22.143139000000001</v>
      </c>
      <c r="AP12">
        <v>12.493029</v>
      </c>
      <c r="AQ12">
        <v>0</v>
      </c>
      <c r="AR12">
        <v>44.772941000000003</v>
      </c>
      <c r="AS12">
        <v>29.875278000000002</v>
      </c>
      <c r="AT12">
        <v>12.73047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68.78</v>
      </c>
      <c r="BA12">
        <f t="shared" si="1"/>
        <v>2594.423893000001</v>
      </c>
      <c r="BD12">
        <v>22.81</v>
      </c>
      <c r="BE12">
        <v>7.19</v>
      </c>
      <c r="BF12">
        <v>1.02</v>
      </c>
      <c r="BG12">
        <v>3.75</v>
      </c>
      <c r="BH12">
        <v>4.0199999999999996</v>
      </c>
      <c r="BI12">
        <v>4.53</v>
      </c>
      <c r="BJ12">
        <v>1.54</v>
      </c>
      <c r="BK12">
        <v>3.17</v>
      </c>
      <c r="BL12">
        <v>0.95</v>
      </c>
      <c r="BM12">
        <v>1.55</v>
      </c>
      <c r="BN12">
        <v>0.47</v>
      </c>
      <c r="BO12">
        <v>11.26</v>
      </c>
      <c r="BP12">
        <v>0</v>
      </c>
      <c r="BQ12">
        <v>4.09</v>
      </c>
      <c r="BR12">
        <v>2.0099999999999998</v>
      </c>
      <c r="BS12">
        <v>0.42</v>
      </c>
      <c r="BT12">
        <v>0</v>
      </c>
      <c r="BU12">
        <v>0</v>
      </c>
      <c r="BV12">
        <v>0</v>
      </c>
      <c r="BW12">
        <f t="shared" si="2"/>
        <v>68.78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182.24560600000001</v>
      </c>
      <c r="L13">
        <v>407.456549</v>
      </c>
      <c r="M13">
        <v>88.8352</v>
      </c>
      <c r="N13">
        <v>114.0615</v>
      </c>
      <c r="O13">
        <v>119.411528</v>
      </c>
      <c r="P13">
        <v>130.35599999999999</v>
      </c>
      <c r="Q13">
        <v>16.978434</v>
      </c>
      <c r="R13">
        <v>32.461250999999997</v>
      </c>
      <c r="S13">
        <v>20.847787</v>
      </c>
      <c r="T13">
        <v>0</v>
      </c>
      <c r="U13">
        <v>404.36431199999998</v>
      </c>
      <c r="V13">
        <v>19.669271999999999</v>
      </c>
      <c r="W13">
        <v>40.442225000000001</v>
      </c>
      <c r="X13">
        <v>142.44108800000001</v>
      </c>
      <c r="Y13">
        <v>0</v>
      </c>
      <c r="Z13">
        <v>0</v>
      </c>
      <c r="AA13">
        <v>40.698186</v>
      </c>
      <c r="AB13">
        <v>38.150972000000003</v>
      </c>
      <c r="AC13">
        <v>28.063047000000001</v>
      </c>
      <c r="AD13">
        <v>35.332946</v>
      </c>
      <c r="AE13">
        <v>47.735937999999997</v>
      </c>
      <c r="AF13">
        <v>8.5687339999999992</v>
      </c>
      <c r="AG13">
        <v>38.156649999999999</v>
      </c>
      <c r="AH13">
        <v>147.03925100000001</v>
      </c>
      <c r="AI13">
        <v>27.042594000000001</v>
      </c>
      <c r="AJ13">
        <v>0</v>
      </c>
      <c r="AK13">
        <v>49.013855999999997</v>
      </c>
      <c r="AL13">
        <v>76.634457999999995</v>
      </c>
      <c r="AM13">
        <v>5.0198650000000002</v>
      </c>
      <c r="AN13">
        <v>0.64651700000000001</v>
      </c>
      <c r="AO13">
        <v>22.143139000000001</v>
      </c>
      <c r="AP13">
        <v>12.493029</v>
      </c>
      <c r="AQ13">
        <v>0</v>
      </c>
      <c r="AR13">
        <v>44.772941000000003</v>
      </c>
      <c r="AS13">
        <v>29.875278000000002</v>
      </c>
      <c r="AT13">
        <v>12.73047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67.760000000000005</v>
      </c>
      <c r="BA13">
        <f t="shared" si="1"/>
        <v>2451.4486230000007</v>
      </c>
      <c r="BD13">
        <v>22.81</v>
      </c>
      <c r="BE13">
        <v>7.19</v>
      </c>
      <c r="BF13">
        <v>0</v>
      </c>
      <c r="BG13">
        <v>3.75</v>
      </c>
      <c r="BH13">
        <v>4.0199999999999996</v>
      </c>
      <c r="BI13">
        <v>4.53</v>
      </c>
      <c r="BJ13">
        <v>1.54</v>
      </c>
      <c r="BK13">
        <v>3.17</v>
      </c>
      <c r="BL13">
        <v>0.95</v>
      </c>
      <c r="BM13">
        <v>1.55</v>
      </c>
      <c r="BN13">
        <v>0.47</v>
      </c>
      <c r="BO13">
        <v>11.26</v>
      </c>
      <c r="BP13">
        <v>0</v>
      </c>
      <c r="BQ13">
        <v>4.09</v>
      </c>
      <c r="BR13">
        <v>2.0099999999999998</v>
      </c>
      <c r="BS13">
        <v>0.42</v>
      </c>
      <c r="BT13">
        <v>0</v>
      </c>
      <c r="BU13">
        <v>0</v>
      </c>
      <c r="BV13">
        <v>0</v>
      </c>
      <c r="BW13">
        <f t="shared" si="2"/>
        <v>67.760000000000005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182.24560600000001</v>
      </c>
      <c r="L14">
        <v>407.456549</v>
      </c>
      <c r="M14">
        <v>88.8352</v>
      </c>
      <c r="N14">
        <v>114.0615</v>
      </c>
      <c r="O14">
        <v>119.411528</v>
      </c>
      <c r="P14">
        <v>133.25280000000001</v>
      </c>
      <c r="Q14">
        <v>16.978434</v>
      </c>
      <c r="R14">
        <v>32.461250999999997</v>
      </c>
      <c r="S14">
        <v>20.847787</v>
      </c>
      <c r="T14">
        <v>0</v>
      </c>
      <c r="U14">
        <v>404.36431199999998</v>
      </c>
      <c r="V14">
        <v>19.669271999999999</v>
      </c>
      <c r="W14">
        <v>40.442225000000001</v>
      </c>
      <c r="X14">
        <v>142.44108800000001</v>
      </c>
      <c r="Y14">
        <v>0</v>
      </c>
      <c r="Z14">
        <v>0</v>
      </c>
      <c r="AA14">
        <v>40.698186</v>
      </c>
      <c r="AB14">
        <v>38.150972000000003</v>
      </c>
      <c r="AC14">
        <v>28.063047000000001</v>
      </c>
      <c r="AD14">
        <v>35.332946</v>
      </c>
      <c r="AE14">
        <v>47.735937999999997</v>
      </c>
      <c r="AF14">
        <v>8.5687339999999992</v>
      </c>
      <c r="AG14">
        <v>38.156649999999999</v>
      </c>
      <c r="AH14">
        <v>147.03925100000001</v>
      </c>
      <c r="AI14">
        <v>27.042594000000001</v>
      </c>
      <c r="AJ14">
        <v>0</v>
      </c>
      <c r="AK14">
        <v>49.013855999999997</v>
      </c>
      <c r="AL14">
        <v>76.634457999999995</v>
      </c>
      <c r="AM14">
        <v>5.0198650000000002</v>
      </c>
      <c r="AN14">
        <v>0.64651700000000001</v>
      </c>
      <c r="AO14">
        <v>22.143139000000001</v>
      </c>
      <c r="AP14">
        <v>12.493029</v>
      </c>
      <c r="AQ14">
        <v>0</v>
      </c>
      <c r="AR14">
        <v>44.772941000000003</v>
      </c>
      <c r="AS14">
        <v>31.174202999999999</v>
      </c>
      <c r="AT14">
        <v>12.73047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67.760000000000005</v>
      </c>
      <c r="BA14">
        <f t="shared" si="1"/>
        <v>2455.6443480000007</v>
      </c>
      <c r="BD14">
        <v>22.81</v>
      </c>
      <c r="BE14">
        <v>7.19</v>
      </c>
      <c r="BF14">
        <v>0</v>
      </c>
      <c r="BG14">
        <v>3.75</v>
      </c>
      <c r="BH14">
        <v>4.0199999999999996</v>
      </c>
      <c r="BI14">
        <v>4.53</v>
      </c>
      <c r="BJ14">
        <v>1.54</v>
      </c>
      <c r="BK14">
        <v>3.17</v>
      </c>
      <c r="BL14">
        <v>0.95</v>
      </c>
      <c r="BM14">
        <v>1.55</v>
      </c>
      <c r="BN14">
        <v>0.47</v>
      </c>
      <c r="BO14">
        <v>11.26</v>
      </c>
      <c r="BP14">
        <v>0</v>
      </c>
      <c r="BQ14">
        <v>4.09</v>
      </c>
      <c r="BR14">
        <v>2.0099999999999998</v>
      </c>
      <c r="BS14">
        <v>0.42</v>
      </c>
      <c r="BT14">
        <v>0</v>
      </c>
      <c r="BU14">
        <v>0</v>
      </c>
      <c r="BV14">
        <v>0</v>
      </c>
      <c r="BW14">
        <f t="shared" si="2"/>
        <v>67.760000000000005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182.24560600000001</v>
      </c>
      <c r="L15">
        <v>407.456549</v>
      </c>
      <c r="M15">
        <v>88.8352</v>
      </c>
      <c r="N15">
        <v>114.0615</v>
      </c>
      <c r="O15">
        <v>119.411528</v>
      </c>
      <c r="P15">
        <v>114.42359999999999</v>
      </c>
      <c r="Q15">
        <v>16.978434</v>
      </c>
      <c r="R15">
        <v>32.461250999999997</v>
      </c>
      <c r="S15">
        <v>20.847787</v>
      </c>
      <c r="T15">
        <v>0</v>
      </c>
      <c r="U15">
        <v>404.36431199999998</v>
      </c>
      <c r="V15">
        <v>19.669271999999999</v>
      </c>
      <c r="W15">
        <v>40.442225000000001</v>
      </c>
      <c r="X15">
        <v>142.44108800000001</v>
      </c>
      <c r="Y15">
        <v>0</v>
      </c>
      <c r="Z15">
        <v>0</v>
      </c>
      <c r="AA15">
        <v>40.698186</v>
      </c>
      <c r="AB15">
        <v>38.150972000000003</v>
      </c>
      <c r="AC15">
        <v>28.063047000000001</v>
      </c>
      <c r="AD15">
        <v>35.332946</v>
      </c>
      <c r="AE15">
        <v>47.735937999999997</v>
      </c>
      <c r="AF15">
        <v>8.5687339999999992</v>
      </c>
      <c r="AG15">
        <v>38.156649999999999</v>
      </c>
      <c r="AH15">
        <v>147.03925100000001</v>
      </c>
      <c r="AI15">
        <v>27.042594000000001</v>
      </c>
      <c r="AJ15">
        <v>0</v>
      </c>
      <c r="AK15">
        <v>49.013855999999997</v>
      </c>
      <c r="AL15">
        <v>76.634457999999995</v>
      </c>
      <c r="AM15">
        <v>5.0198650000000002</v>
      </c>
      <c r="AN15">
        <v>0.64651700000000001</v>
      </c>
      <c r="AO15">
        <v>22.143139000000001</v>
      </c>
      <c r="AP15">
        <v>12.493029</v>
      </c>
      <c r="AQ15">
        <v>0</v>
      </c>
      <c r="AR15">
        <v>44.772941000000003</v>
      </c>
      <c r="AS15">
        <v>31.174202999999999</v>
      </c>
      <c r="AT15">
        <v>11.000519000000001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67.760000000000005</v>
      </c>
      <c r="BA15">
        <f t="shared" si="1"/>
        <v>2435.0851970000008</v>
      </c>
      <c r="BD15">
        <v>22.81</v>
      </c>
      <c r="BE15">
        <v>7.19</v>
      </c>
      <c r="BF15">
        <v>0</v>
      </c>
      <c r="BG15">
        <v>3.75</v>
      </c>
      <c r="BH15">
        <v>4.0199999999999996</v>
      </c>
      <c r="BI15">
        <v>4.53</v>
      </c>
      <c r="BJ15">
        <v>1.54</v>
      </c>
      <c r="BK15">
        <v>3.17</v>
      </c>
      <c r="BL15">
        <v>0.95</v>
      </c>
      <c r="BM15">
        <v>1.55</v>
      </c>
      <c r="BN15">
        <v>0.47</v>
      </c>
      <c r="BO15">
        <v>11.26</v>
      </c>
      <c r="BP15">
        <v>0</v>
      </c>
      <c r="BQ15">
        <v>4.09</v>
      </c>
      <c r="BR15">
        <v>2.0099999999999998</v>
      </c>
      <c r="BS15">
        <v>0.42</v>
      </c>
      <c r="BT15">
        <v>0</v>
      </c>
      <c r="BU15">
        <v>0</v>
      </c>
      <c r="BV15">
        <v>0</v>
      </c>
      <c r="BW15">
        <f t="shared" si="2"/>
        <v>67.760000000000005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182.24560600000001</v>
      </c>
      <c r="L16">
        <v>407.456549</v>
      </c>
      <c r="M16">
        <v>88.8352</v>
      </c>
      <c r="N16">
        <v>114.0615</v>
      </c>
      <c r="O16">
        <v>119.411528</v>
      </c>
      <c r="P16">
        <v>114.42359999999999</v>
      </c>
      <c r="Q16">
        <v>16.978434</v>
      </c>
      <c r="R16">
        <v>32.461250999999997</v>
      </c>
      <c r="S16">
        <v>20.847787</v>
      </c>
      <c r="T16">
        <v>0</v>
      </c>
      <c r="U16">
        <v>404.36431199999998</v>
      </c>
      <c r="V16">
        <v>19.669271999999999</v>
      </c>
      <c r="W16">
        <v>40.442225000000001</v>
      </c>
      <c r="X16">
        <v>142.44108800000001</v>
      </c>
      <c r="Y16">
        <v>0</v>
      </c>
      <c r="Z16">
        <v>0</v>
      </c>
      <c r="AA16">
        <v>40.698186</v>
      </c>
      <c r="AB16">
        <v>38.150972000000003</v>
      </c>
      <c r="AC16">
        <v>28.063047000000001</v>
      </c>
      <c r="AD16">
        <v>35.332946</v>
      </c>
      <c r="AE16">
        <v>47.735937999999997</v>
      </c>
      <c r="AF16">
        <v>8.5687339999999992</v>
      </c>
      <c r="AG16">
        <v>38.156649999999999</v>
      </c>
      <c r="AH16">
        <v>147.03925100000001</v>
      </c>
      <c r="AI16">
        <v>27.042594000000001</v>
      </c>
      <c r="AJ16">
        <v>0</v>
      </c>
      <c r="AK16">
        <v>49.013855999999997</v>
      </c>
      <c r="AL16">
        <v>76.634457999999995</v>
      </c>
      <c r="AM16">
        <v>5.0198650000000002</v>
      </c>
      <c r="AN16">
        <v>0.64651700000000001</v>
      </c>
      <c r="AO16">
        <v>22.143139000000001</v>
      </c>
      <c r="AP16">
        <v>12.493029</v>
      </c>
      <c r="AQ16">
        <v>0</v>
      </c>
      <c r="AR16">
        <v>51.702086000000001</v>
      </c>
      <c r="AS16">
        <v>29.875278000000002</v>
      </c>
      <c r="AT16">
        <v>12.73047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67.760000000000005</v>
      </c>
      <c r="BA16">
        <f t="shared" si="1"/>
        <v>2442.4453680000001</v>
      </c>
      <c r="BD16">
        <v>22.81</v>
      </c>
      <c r="BE16">
        <v>7.19</v>
      </c>
      <c r="BF16">
        <v>0</v>
      </c>
      <c r="BG16">
        <v>3.75</v>
      </c>
      <c r="BH16">
        <v>4.0199999999999996</v>
      </c>
      <c r="BI16">
        <v>4.53</v>
      </c>
      <c r="BJ16">
        <v>1.54</v>
      </c>
      <c r="BK16">
        <v>3.17</v>
      </c>
      <c r="BL16">
        <v>0.95</v>
      </c>
      <c r="BM16">
        <v>1.55</v>
      </c>
      <c r="BN16">
        <v>0.47</v>
      </c>
      <c r="BO16">
        <v>11.26</v>
      </c>
      <c r="BP16">
        <v>0</v>
      </c>
      <c r="BQ16">
        <v>4.09</v>
      </c>
      <c r="BR16">
        <v>2.0099999999999998</v>
      </c>
      <c r="BS16">
        <v>0.42</v>
      </c>
      <c r="BT16">
        <v>0</v>
      </c>
      <c r="BU16">
        <v>0</v>
      </c>
      <c r="BV16">
        <v>0</v>
      </c>
      <c r="BW16">
        <f t="shared" si="2"/>
        <v>67.760000000000005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182.24560600000001</v>
      </c>
      <c r="L17">
        <v>407.456549</v>
      </c>
      <c r="M17">
        <v>88.8352</v>
      </c>
      <c r="N17">
        <v>114.0615</v>
      </c>
      <c r="O17">
        <v>119.411528</v>
      </c>
      <c r="P17">
        <v>128.9076</v>
      </c>
      <c r="Q17">
        <v>16.978434</v>
      </c>
      <c r="R17">
        <v>32.461250999999997</v>
      </c>
      <c r="S17">
        <v>20.847787</v>
      </c>
      <c r="T17">
        <v>0</v>
      </c>
      <c r="U17">
        <v>396.49950000000001</v>
      </c>
      <c r="V17">
        <v>19.669271999999999</v>
      </c>
      <c r="W17">
        <v>40.442225000000001</v>
      </c>
      <c r="X17">
        <v>142.44108800000001</v>
      </c>
      <c r="Y17">
        <v>0</v>
      </c>
      <c r="Z17">
        <v>0</v>
      </c>
      <c r="AA17">
        <v>40.698186</v>
      </c>
      <c r="AB17">
        <v>38.150972000000003</v>
      </c>
      <c r="AC17">
        <v>28.063047000000001</v>
      </c>
      <c r="AD17">
        <v>35.332946</v>
      </c>
      <c r="AE17">
        <v>47.735937999999997</v>
      </c>
      <c r="AF17">
        <v>8.5687339999999992</v>
      </c>
      <c r="AG17">
        <v>38.156649999999999</v>
      </c>
      <c r="AH17">
        <v>147.03925100000001</v>
      </c>
      <c r="AI17">
        <v>14.135901</v>
      </c>
      <c r="AJ17">
        <v>0</v>
      </c>
      <c r="AK17">
        <v>49.013855999999997</v>
      </c>
      <c r="AL17">
        <v>76.634457999999995</v>
      </c>
      <c r="AM17">
        <v>5.0198650000000002</v>
      </c>
      <c r="AN17">
        <v>0.64651700000000001</v>
      </c>
      <c r="AO17">
        <v>22.143139000000001</v>
      </c>
      <c r="AP17">
        <v>12.493029</v>
      </c>
      <c r="AQ17">
        <v>0</v>
      </c>
      <c r="AR17">
        <v>51.702086000000001</v>
      </c>
      <c r="AS17">
        <v>29.875278000000002</v>
      </c>
      <c r="AT17">
        <v>13.526125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67.760000000000005</v>
      </c>
      <c r="BA17">
        <f t="shared" si="1"/>
        <v>2436.9535180000003</v>
      </c>
      <c r="BD17">
        <v>22.81</v>
      </c>
      <c r="BE17">
        <v>7.19</v>
      </c>
      <c r="BF17">
        <v>0</v>
      </c>
      <c r="BG17">
        <v>3.75</v>
      </c>
      <c r="BH17">
        <v>4.0199999999999996</v>
      </c>
      <c r="BI17">
        <v>4.53</v>
      </c>
      <c r="BJ17">
        <v>1.54</v>
      </c>
      <c r="BK17">
        <v>3.17</v>
      </c>
      <c r="BL17">
        <v>0.95</v>
      </c>
      <c r="BM17">
        <v>1.55</v>
      </c>
      <c r="BN17">
        <v>0.47</v>
      </c>
      <c r="BO17">
        <v>11.26</v>
      </c>
      <c r="BP17">
        <v>0</v>
      </c>
      <c r="BQ17">
        <v>4.09</v>
      </c>
      <c r="BR17">
        <v>2.0099999999999998</v>
      </c>
      <c r="BS17">
        <v>0.42</v>
      </c>
      <c r="BT17">
        <v>0</v>
      </c>
      <c r="BU17">
        <v>0</v>
      </c>
      <c r="BV17">
        <v>0</v>
      </c>
      <c r="BW17">
        <f t="shared" si="2"/>
        <v>67.760000000000005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182.24560600000001</v>
      </c>
      <c r="L18">
        <v>407.456549</v>
      </c>
      <c r="M18">
        <v>88.8352</v>
      </c>
      <c r="N18">
        <v>114.0615</v>
      </c>
      <c r="O18">
        <v>119.411528</v>
      </c>
      <c r="P18">
        <v>128.9076</v>
      </c>
      <c r="Q18">
        <v>16.978434</v>
      </c>
      <c r="R18">
        <v>32.461250999999997</v>
      </c>
      <c r="S18">
        <v>20.847787</v>
      </c>
      <c r="T18">
        <v>0</v>
      </c>
      <c r="U18">
        <v>396.49950000000001</v>
      </c>
      <c r="V18">
        <v>19.669271999999999</v>
      </c>
      <c r="W18">
        <v>40.442225000000001</v>
      </c>
      <c r="X18">
        <v>142.44108800000001</v>
      </c>
      <c r="Y18">
        <v>0</v>
      </c>
      <c r="Z18">
        <v>0</v>
      </c>
      <c r="AA18">
        <v>40.698186</v>
      </c>
      <c r="AB18">
        <v>38.150972000000003</v>
      </c>
      <c r="AC18">
        <v>28.063047000000001</v>
      </c>
      <c r="AD18">
        <v>35.332946</v>
      </c>
      <c r="AE18">
        <v>47.735937999999997</v>
      </c>
      <c r="AF18">
        <v>8.5687339999999992</v>
      </c>
      <c r="AG18">
        <v>38.156649999999999</v>
      </c>
      <c r="AH18">
        <v>147.03925100000001</v>
      </c>
      <c r="AI18">
        <v>14.135901</v>
      </c>
      <c r="AJ18">
        <v>0</v>
      </c>
      <c r="AK18">
        <v>49.013855999999997</v>
      </c>
      <c r="AL18">
        <v>76.634457999999995</v>
      </c>
      <c r="AM18">
        <v>5.0198650000000002</v>
      </c>
      <c r="AN18">
        <v>0.64651700000000001</v>
      </c>
      <c r="AO18">
        <v>22.143139000000001</v>
      </c>
      <c r="AP18">
        <v>12.493029</v>
      </c>
      <c r="AQ18">
        <v>0</v>
      </c>
      <c r="AR18">
        <v>51.702086000000001</v>
      </c>
      <c r="AS18">
        <v>29.875278000000002</v>
      </c>
      <c r="AT18">
        <v>14.003517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67.760000000000005</v>
      </c>
      <c r="BA18">
        <f t="shared" si="1"/>
        <v>2437.4309100000005</v>
      </c>
      <c r="BD18">
        <v>22.81</v>
      </c>
      <c r="BE18">
        <v>7.19</v>
      </c>
      <c r="BF18">
        <v>0</v>
      </c>
      <c r="BG18">
        <v>3.75</v>
      </c>
      <c r="BH18">
        <v>4.0199999999999996</v>
      </c>
      <c r="BI18">
        <v>4.53</v>
      </c>
      <c r="BJ18">
        <v>1.54</v>
      </c>
      <c r="BK18">
        <v>3.17</v>
      </c>
      <c r="BL18">
        <v>0.95</v>
      </c>
      <c r="BM18">
        <v>1.55</v>
      </c>
      <c r="BN18">
        <v>0.47</v>
      </c>
      <c r="BO18">
        <v>11.26</v>
      </c>
      <c r="BP18">
        <v>0</v>
      </c>
      <c r="BQ18">
        <v>4.09</v>
      </c>
      <c r="BR18">
        <v>2.0099999999999998</v>
      </c>
      <c r="BS18">
        <v>0.42</v>
      </c>
      <c r="BT18">
        <v>0</v>
      </c>
      <c r="BU18">
        <v>0</v>
      </c>
      <c r="BV18">
        <v>0</v>
      </c>
      <c r="BW18">
        <f t="shared" si="2"/>
        <v>67.760000000000005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182.24560600000001</v>
      </c>
      <c r="L19">
        <v>407.456549</v>
      </c>
      <c r="M19">
        <v>88.8352</v>
      </c>
      <c r="N19">
        <v>114.0615</v>
      </c>
      <c r="O19">
        <v>119.411528</v>
      </c>
      <c r="P19">
        <v>128.9076</v>
      </c>
      <c r="Q19">
        <v>16.978434</v>
      </c>
      <c r="R19">
        <v>32.461250999999997</v>
      </c>
      <c r="S19">
        <v>20.847787</v>
      </c>
      <c r="T19">
        <v>0</v>
      </c>
      <c r="U19">
        <v>404.36431199999998</v>
      </c>
      <c r="V19">
        <v>19.669271999999999</v>
      </c>
      <c r="W19">
        <v>40.442225000000001</v>
      </c>
      <c r="X19">
        <v>142.44108800000001</v>
      </c>
      <c r="Y19">
        <v>0</v>
      </c>
      <c r="Z19">
        <v>0</v>
      </c>
      <c r="AA19">
        <v>40.698186</v>
      </c>
      <c r="AB19">
        <v>38.150972000000003</v>
      </c>
      <c r="AC19">
        <v>28.063047000000001</v>
      </c>
      <c r="AD19">
        <v>35.332946</v>
      </c>
      <c r="AE19">
        <v>47.735937999999997</v>
      </c>
      <c r="AF19">
        <v>8.5687339999999992</v>
      </c>
      <c r="AG19">
        <v>38.156649999999999</v>
      </c>
      <c r="AH19">
        <v>147.03925100000001</v>
      </c>
      <c r="AI19">
        <v>14.135901</v>
      </c>
      <c r="AJ19">
        <v>0</v>
      </c>
      <c r="AK19">
        <v>49.013855999999997</v>
      </c>
      <c r="AL19">
        <v>76.634457999999995</v>
      </c>
      <c r="AM19">
        <v>5.0198650000000002</v>
      </c>
      <c r="AN19">
        <v>0.64651700000000001</v>
      </c>
      <c r="AO19">
        <v>24.982002999999999</v>
      </c>
      <c r="AP19">
        <v>11.132402000000001</v>
      </c>
      <c r="AQ19">
        <v>0</v>
      </c>
      <c r="AR19">
        <v>51.702086000000001</v>
      </c>
      <c r="AS19">
        <v>29.875278000000002</v>
      </c>
      <c r="AT19">
        <v>14.003517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67.819999999999993</v>
      </c>
      <c r="BA19">
        <f t="shared" si="1"/>
        <v>2446.8339590000005</v>
      </c>
      <c r="BD19">
        <v>22.81</v>
      </c>
      <c r="BE19">
        <v>7.19</v>
      </c>
      <c r="BF19">
        <v>0</v>
      </c>
      <c r="BG19">
        <v>3.75</v>
      </c>
      <c r="BH19">
        <v>4.0199999999999996</v>
      </c>
      <c r="BI19">
        <v>4.53</v>
      </c>
      <c r="BJ19">
        <v>1.54</v>
      </c>
      <c r="BK19">
        <v>3.23</v>
      </c>
      <c r="BL19">
        <v>0.95</v>
      </c>
      <c r="BM19">
        <v>1.55</v>
      </c>
      <c r="BN19">
        <v>0.47</v>
      </c>
      <c r="BO19">
        <v>11.26</v>
      </c>
      <c r="BP19">
        <v>0</v>
      </c>
      <c r="BQ19">
        <v>4.09</v>
      </c>
      <c r="BR19">
        <v>2.0099999999999998</v>
      </c>
      <c r="BS19">
        <v>0.42</v>
      </c>
      <c r="BT19">
        <v>0</v>
      </c>
      <c r="BU19">
        <v>0</v>
      </c>
      <c r="BV19">
        <v>0</v>
      </c>
      <c r="BW19">
        <f t="shared" si="2"/>
        <v>67.819999999999993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182.24560600000001</v>
      </c>
      <c r="L20">
        <v>407.456549</v>
      </c>
      <c r="M20">
        <v>88.8352</v>
      </c>
      <c r="N20">
        <v>114.0615</v>
      </c>
      <c r="O20">
        <v>119.411528</v>
      </c>
      <c r="P20">
        <v>128.9076</v>
      </c>
      <c r="Q20">
        <v>16.978434</v>
      </c>
      <c r="R20">
        <v>32.461250999999997</v>
      </c>
      <c r="S20">
        <v>20.847787</v>
      </c>
      <c r="T20">
        <v>0</v>
      </c>
      <c r="U20">
        <v>404.36431199999998</v>
      </c>
      <c r="V20">
        <v>19.669271999999999</v>
      </c>
      <c r="W20">
        <v>40.442225000000001</v>
      </c>
      <c r="X20">
        <v>142.44108800000001</v>
      </c>
      <c r="Y20">
        <v>0</v>
      </c>
      <c r="Z20">
        <v>0</v>
      </c>
      <c r="AA20">
        <v>40.698186</v>
      </c>
      <c r="AB20">
        <v>38.150972000000003</v>
      </c>
      <c r="AC20">
        <v>28.063047000000001</v>
      </c>
      <c r="AD20">
        <v>35.332946</v>
      </c>
      <c r="AE20">
        <v>47.735937999999997</v>
      </c>
      <c r="AF20">
        <v>8.5687339999999992</v>
      </c>
      <c r="AG20">
        <v>38.156649999999999</v>
      </c>
      <c r="AH20">
        <v>147.03925100000001</v>
      </c>
      <c r="AI20">
        <v>14.135901</v>
      </c>
      <c r="AJ20">
        <v>0</v>
      </c>
      <c r="AK20">
        <v>49.013855999999997</v>
      </c>
      <c r="AL20">
        <v>76.634457999999995</v>
      </c>
      <c r="AM20">
        <v>5.0198650000000002</v>
      </c>
      <c r="AN20">
        <v>0.64651700000000001</v>
      </c>
      <c r="AO20">
        <v>24.982002999999999</v>
      </c>
      <c r="AP20">
        <v>11.132402000000001</v>
      </c>
      <c r="AQ20">
        <v>0</v>
      </c>
      <c r="AR20">
        <v>44.772941000000003</v>
      </c>
      <c r="AS20">
        <v>29.875278000000002</v>
      </c>
      <c r="AT20">
        <v>14.003517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67.819999999999993</v>
      </c>
      <c r="BA20">
        <f t="shared" si="1"/>
        <v>2439.9048140000009</v>
      </c>
      <c r="BD20">
        <v>22.81</v>
      </c>
      <c r="BE20">
        <v>7.19</v>
      </c>
      <c r="BF20">
        <v>0</v>
      </c>
      <c r="BG20">
        <v>3.75</v>
      </c>
      <c r="BH20">
        <v>4.0199999999999996</v>
      </c>
      <c r="BI20">
        <v>4.53</v>
      </c>
      <c r="BJ20">
        <v>1.54</v>
      </c>
      <c r="BK20">
        <v>3.23</v>
      </c>
      <c r="BL20">
        <v>0.95</v>
      </c>
      <c r="BM20">
        <v>1.55</v>
      </c>
      <c r="BN20">
        <v>0.47</v>
      </c>
      <c r="BO20">
        <v>11.26</v>
      </c>
      <c r="BP20">
        <v>0</v>
      </c>
      <c r="BQ20">
        <v>4.09</v>
      </c>
      <c r="BR20">
        <v>2.0099999999999998</v>
      </c>
      <c r="BS20">
        <v>0.42</v>
      </c>
      <c r="BT20">
        <v>0</v>
      </c>
      <c r="BU20">
        <v>0</v>
      </c>
      <c r="BV20">
        <v>0</v>
      </c>
      <c r="BW20">
        <f t="shared" si="2"/>
        <v>67.819999999999993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182.24560600000001</v>
      </c>
      <c r="L21">
        <v>407.456549</v>
      </c>
      <c r="M21">
        <v>88.8352</v>
      </c>
      <c r="N21">
        <v>114.0615</v>
      </c>
      <c r="O21">
        <v>119.411528</v>
      </c>
      <c r="P21">
        <v>128.9076</v>
      </c>
      <c r="Q21">
        <v>16.978434</v>
      </c>
      <c r="R21">
        <v>32.461250999999997</v>
      </c>
      <c r="S21">
        <v>20.847787</v>
      </c>
      <c r="T21">
        <v>0</v>
      </c>
      <c r="U21">
        <v>404.36431199999998</v>
      </c>
      <c r="V21">
        <v>19.669271999999999</v>
      </c>
      <c r="W21">
        <v>40.442225000000001</v>
      </c>
      <c r="X21">
        <v>142.44108800000001</v>
      </c>
      <c r="Y21">
        <v>0</v>
      </c>
      <c r="Z21">
        <v>0</v>
      </c>
      <c r="AA21">
        <v>40.698186</v>
      </c>
      <c r="AB21">
        <v>38.150972000000003</v>
      </c>
      <c r="AC21">
        <v>28.063047000000001</v>
      </c>
      <c r="AD21">
        <v>35.332946</v>
      </c>
      <c r="AE21">
        <v>47.735937999999997</v>
      </c>
      <c r="AF21">
        <v>8.5687339999999992</v>
      </c>
      <c r="AG21">
        <v>38.156649999999999</v>
      </c>
      <c r="AH21">
        <v>147.03925100000001</v>
      </c>
      <c r="AI21">
        <v>14.135901</v>
      </c>
      <c r="AJ21">
        <v>0</v>
      </c>
      <c r="AK21">
        <v>49.013855999999997</v>
      </c>
      <c r="AL21">
        <v>76.634457999999995</v>
      </c>
      <c r="AM21">
        <v>5.0198650000000002</v>
      </c>
      <c r="AN21">
        <v>0.64651700000000001</v>
      </c>
      <c r="AO21">
        <v>24.982002999999999</v>
      </c>
      <c r="AP21">
        <v>11.132402000000001</v>
      </c>
      <c r="AQ21">
        <v>8.6382580000000004</v>
      </c>
      <c r="AR21">
        <v>44.772941000000003</v>
      </c>
      <c r="AS21">
        <v>29.875278000000002</v>
      </c>
      <c r="AT21">
        <v>14.003517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67.819999999999993</v>
      </c>
      <c r="BA21">
        <f t="shared" si="1"/>
        <v>2448.5430720000008</v>
      </c>
      <c r="BD21">
        <v>22.81</v>
      </c>
      <c r="BE21">
        <v>7.19</v>
      </c>
      <c r="BF21">
        <v>0</v>
      </c>
      <c r="BG21">
        <v>3.75</v>
      </c>
      <c r="BH21">
        <v>4.0199999999999996</v>
      </c>
      <c r="BI21">
        <v>4.53</v>
      </c>
      <c r="BJ21">
        <v>1.54</v>
      </c>
      <c r="BK21">
        <v>3.23</v>
      </c>
      <c r="BL21">
        <v>0.95</v>
      </c>
      <c r="BM21">
        <v>1.55</v>
      </c>
      <c r="BN21">
        <v>0.47</v>
      </c>
      <c r="BO21">
        <v>11.26</v>
      </c>
      <c r="BP21">
        <v>0</v>
      </c>
      <c r="BQ21">
        <v>4.09</v>
      </c>
      <c r="BR21">
        <v>2.0099999999999998</v>
      </c>
      <c r="BS21">
        <v>0.42</v>
      </c>
      <c r="BT21">
        <v>0</v>
      </c>
      <c r="BU21">
        <v>0</v>
      </c>
      <c r="BV21">
        <v>0</v>
      </c>
      <c r="BW21">
        <f t="shared" si="2"/>
        <v>67.819999999999993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182.24560600000001</v>
      </c>
      <c r="L22">
        <v>407.456549</v>
      </c>
      <c r="M22">
        <v>88.8352</v>
      </c>
      <c r="N22">
        <v>114.0615</v>
      </c>
      <c r="O22">
        <v>119.411528</v>
      </c>
      <c r="P22">
        <v>128.9076</v>
      </c>
      <c r="Q22">
        <v>16.978434</v>
      </c>
      <c r="R22">
        <v>32.461250999999997</v>
      </c>
      <c r="S22">
        <v>20.847787</v>
      </c>
      <c r="T22">
        <v>0</v>
      </c>
      <c r="U22">
        <v>404.36431199999998</v>
      </c>
      <c r="V22">
        <v>19.669271999999999</v>
      </c>
      <c r="W22">
        <v>40.442225000000001</v>
      </c>
      <c r="X22">
        <v>142.44108800000001</v>
      </c>
      <c r="Y22">
        <v>0</v>
      </c>
      <c r="Z22">
        <v>0</v>
      </c>
      <c r="AA22">
        <v>40.698186</v>
      </c>
      <c r="AB22">
        <v>38.150972000000003</v>
      </c>
      <c r="AC22">
        <v>28.063047000000001</v>
      </c>
      <c r="AD22">
        <v>35.332946</v>
      </c>
      <c r="AE22">
        <v>47.735937999999997</v>
      </c>
      <c r="AF22">
        <v>8.5687339999999992</v>
      </c>
      <c r="AG22">
        <v>38.156649999999999</v>
      </c>
      <c r="AH22">
        <v>147.03925100000001</v>
      </c>
      <c r="AI22">
        <v>14.135901</v>
      </c>
      <c r="AJ22">
        <v>0</v>
      </c>
      <c r="AK22">
        <v>49.013855999999997</v>
      </c>
      <c r="AL22">
        <v>76.634457999999995</v>
      </c>
      <c r="AM22">
        <v>5.0198650000000002</v>
      </c>
      <c r="AN22">
        <v>0.64651700000000001</v>
      </c>
      <c r="AO22">
        <v>24.982002999999999</v>
      </c>
      <c r="AP22">
        <v>11.132402000000001</v>
      </c>
      <c r="AQ22">
        <v>17.276515</v>
      </c>
      <c r="AR22">
        <v>44.772941000000003</v>
      </c>
      <c r="AS22">
        <v>31.174202999999999</v>
      </c>
      <c r="AT22">
        <v>14.003517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67.819999999999993</v>
      </c>
      <c r="BA22">
        <f t="shared" si="1"/>
        <v>2458.480254000001</v>
      </c>
      <c r="BD22">
        <v>22.81</v>
      </c>
      <c r="BE22">
        <v>7.19</v>
      </c>
      <c r="BF22">
        <v>0</v>
      </c>
      <c r="BG22">
        <v>3.75</v>
      </c>
      <c r="BH22">
        <v>4.0199999999999996</v>
      </c>
      <c r="BI22">
        <v>4.53</v>
      </c>
      <c r="BJ22">
        <v>1.54</v>
      </c>
      <c r="BK22">
        <v>3.23</v>
      </c>
      <c r="BL22">
        <v>0.95</v>
      </c>
      <c r="BM22">
        <v>1.55</v>
      </c>
      <c r="BN22">
        <v>0.47</v>
      </c>
      <c r="BO22">
        <v>11.26</v>
      </c>
      <c r="BP22">
        <v>0</v>
      </c>
      <c r="BQ22">
        <v>4.09</v>
      </c>
      <c r="BR22">
        <v>2.0099999999999998</v>
      </c>
      <c r="BS22">
        <v>0.42</v>
      </c>
      <c r="BT22">
        <v>0</v>
      </c>
      <c r="BU22">
        <v>0</v>
      </c>
      <c r="BV22">
        <v>0</v>
      </c>
      <c r="BW22">
        <f t="shared" si="2"/>
        <v>67.819999999999993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182.24560600000001</v>
      </c>
      <c r="L23">
        <v>407.456549</v>
      </c>
      <c r="M23">
        <v>88.8352</v>
      </c>
      <c r="N23">
        <v>114.0615</v>
      </c>
      <c r="O23">
        <v>119.411528</v>
      </c>
      <c r="P23">
        <v>130.35599999999999</v>
      </c>
      <c r="Q23">
        <v>16.978434</v>
      </c>
      <c r="R23">
        <v>32.461250999999997</v>
      </c>
      <c r="S23">
        <v>20.847787</v>
      </c>
      <c r="T23">
        <v>0</v>
      </c>
      <c r="U23">
        <v>404.36431199999998</v>
      </c>
      <c r="V23">
        <v>19.669271999999999</v>
      </c>
      <c r="W23">
        <v>40.442225000000001</v>
      </c>
      <c r="X23">
        <v>142.44108800000001</v>
      </c>
      <c r="Y23">
        <v>0</v>
      </c>
      <c r="Z23">
        <v>0</v>
      </c>
      <c r="AA23">
        <v>40.698186</v>
      </c>
      <c r="AB23">
        <v>38.150972000000003</v>
      </c>
      <c r="AC23">
        <v>28.063047000000001</v>
      </c>
      <c r="AD23">
        <v>35.332946</v>
      </c>
      <c r="AE23">
        <v>47.735937999999997</v>
      </c>
      <c r="AF23">
        <v>8.5687339999999992</v>
      </c>
      <c r="AG23">
        <v>38.156649999999999</v>
      </c>
      <c r="AH23">
        <v>147.03925100000001</v>
      </c>
      <c r="AI23">
        <v>14.135901</v>
      </c>
      <c r="AJ23">
        <v>0</v>
      </c>
      <c r="AK23">
        <v>49.013855999999997</v>
      </c>
      <c r="AL23">
        <v>76.634457999999995</v>
      </c>
      <c r="AM23">
        <v>5.0198650000000002</v>
      </c>
      <c r="AN23">
        <v>0.64651700000000001</v>
      </c>
      <c r="AO23">
        <v>24.982002999999999</v>
      </c>
      <c r="AP23">
        <v>11.132402000000001</v>
      </c>
      <c r="AQ23">
        <v>25.914773</v>
      </c>
      <c r="AR23">
        <v>44.772941000000003</v>
      </c>
      <c r="AS23">
        <v>31.174202999999999</v>
      </c>
      <c r="AT23">
        <v>14.003517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67.819999999999993</v>
      </c>
      <c r="BA23">
        <f t="shared" si="1"/>
        <v>2468.5669120000011</v>
      </c>
      <c r="BD23">
        <v>22.81</v>
      </c>
      <c r="BE23">
        <v>7.19</v>
      </c>
      <c r="BF23">
        <v>0</v>
      </c>
      <c r="BG23">
        <v>3.75</v>
      </c>
      <c r="BH23">
        <v>4.0199999999999996</v>
      </c>
      <c r="BI23">
        <v>4.53</v>
      </c>
      <c r="BJ23">
        <v>1.54</v>
      </c>
      <c r="BK23">
        <v>3.23</v>
      </c>
      <c r="BL23">
        <v>0.95</v>
      </c>
      <c r="BM23">
        <v>1.55</v>
      </c>
      <c r="BN23">
        <v>0.47</v>
      </c>
      <c r="BO23">
        <v>11.26</v>
      </c>
      <c r="BP23">
        <v>0</v>
      </c>
      <c r="BQ23">
        <v>4.09</v>
      </c>
      <c r="BR23">
        <v>2.0099999999999998</v>
      </c>
      <c r="BS23">
        <v>0.42</v>
      </c>
      <c r="BT23">
        <v>0</v>
      </c>
      <c r="BU23">
        <v>0</v>
      </c>
      <c r="BV23">
        <v>0</v>
      </c>
      <c r="BW23">
        <f t="shared" si="2"/>
        <v>67.819999999999993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182.24560600000001</v>
      </c>
      <c r="L24">
        <v>484.70454899999999</v>
      </c>
      <c r="M24">
        <v>88.8352</v>
      </c>
      <c r="N24">
        <v>114.0615</v>
      </c>
      <c r="O24">
        <v>119.411528</v>
      </c>
      <c r="P24">
        <v>130.35599999999999</v>
      </c>
      <c r="Q24">
        <v>20.398879000000001</v>
      </c>
      <c r="R24">
        <v>40.926763000000001</v>
      </c>
      <c r="S24">
        <v>25.389099999999999</v>
      </c>
      <c r="T24">
        <v>0</v>
      </c>
      <c r="U24">
        <v>404.36431199999998</v>
      </c>
      <c r="V24">
        <v>19.669271999999999</v>
      </c>
      <c r="W24">
        <v>40.442225000000001</v>
      </c>
      <c r="X24">
        <v>142.44108800000001</v>
      </c>
      <c r="Y24">
        <v>0</v>
      </c>
      <c r="Z24">
        <v>0</v>
      </c>
      <c r="AA24">
        <v>40.698186</v>
      </c>
      <c r="AB24">
        <v>38.150972000000003</v>
      </c>
      <c r="AC24">
        <v>28.063047000000001</v>
      </c>
      <c r="AD24">
        <v>35.332946</v>
      </c>
      <c r="AE24">
        <v>47.735937999999997</v>
      </c>
      <c r="AF24">
        <v>8.5687339999999992</v>
      </c>
      <c r="AG24">
        <v>38.156649999999999</v>
      </c>
      <c r="AH24">
        <v>147.03925100000001</v>
      </c>
      <c r="AI24">
        <v>14.135901</v>
      </c>
      <c r="AJ24">
        <v>0</v>
      </c>
      <c r="AK24">
        <v>49.013855999999997</v>
      </c>
      <c r="AL24">
        <v>76.634457999999995</v>
      </c>
      <c r="AM24">
        <v>5.0198650000000002</v>
      </c>
      <c r="AN24">
        <v>0.64651700000000001</v>
      </c>
      <c r="AO24">
        <v>24.982002999999999</v>
      </c>
      <c r="AP24">
        <v>11.132402000000001</v>
      </c>
      <c r="AQ24">
        <v>25.914773</v>
      </c>
      <c r="AR24">
        <v>44.772941000000003</v>
      </c>
      <c r="AS24">
        <v>29.875278000000002</v>
      </c>
      <c r="AT24">
        <v>14.003517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67.819999999999993</v>
      </c>
      <c r="BA24">
        <f t="shared" si="1"/>
        <v>2560.9432570000017</v>
      </c>
      <c r="BD24">
        <v>22.81</v>
      </c>
      <c r="BE24">
        <v>7.19</v>
      </c>
      <c r="BF24">
        <v>0</v>
      </c>
      <c r="BG24">
        <v>3.75</v>
      </c>
      <c r="BH24">
        <v>4.0199999999999996</v>
      </c>
      <c r="BI24">
        <v>4.53</v>
      </c>
      <c r="BJ24">
        <v>1.54</v>
      </c>
      <c r="BK24">
        <v>3.23</v>
      </c>
      <c r="BL24">
        <v>0.95</v>
      </c>
      <c r="BM24">
        <v>1.55</v>
      </c>
      <c r="BN24">
        <v>0.47</v>
      </c>
      <c r="BO24">
        <v>11.26</v>
      </c>
      <c r="BP24">
        <v>0</v>
      </c>
      <c r="BQ24">
        <v>4.09</v>
      </c>
      <c r="BR24">
        <v>2.0099999999999998</v>
      </c>
      <c r="BS24">
        <v>0.42</v>
      </c>
      <c r="BT24">
        <v>0</v>
      </c>
      <c r="BU24">
        <v>0</v>
      </c>
      <c r="BV24">
        <v>0</v>
      </c>
      <c r="BW24">
        <f t="shared" si="2"/>
        <v>67.819999999999993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208.11586500000001</v>
      </c>
      <c r="L25">
        <v>630.681737</v>
      </c>
      <c r="M25">
        <v>88.8352</v>
      </c>
      <c r="N25">
        <v>114.0615</v>
      </c>
      <c r="O25">
        <v>119.411528</v>
      </c>
      <c r="P25">
        <v>133.25280000000001</v>
      </c>
      <c r="Q25">
        <v>20.398879000000001</v>
      </c>
      <c r="R25">
        <v>40.926763000000001</v>
      </c>
      <c r="S25">
        <v>25.389099999999999</v>
      </c>
      <c r="T25">
        <v>0</v>
      </c>
      <c r="U25">
        <v>404.36431199999998</v>
      </c>
      <c r="V25">
        <v>19.669271999999999</v>
      </c>
      <c r="W25">
        <v>40.442225000000001</v>
      </c>
      <c r="X25">
        <v>142.44108800000001</v>
      </c>
      <c r="Y25">
        <v>0</v>
      </c>
      <c r="Z25">
        <v>0</v>
      </c>
      <c r="AA25">
        <v>40.698186</v>
      </c>
      <c r="AB25">
        <v>38.150972000000003</v>
      </c>
      <c r="AC25">
        <v>28.063047000000001</v>
      </c>
      <c r="AD25">
        <v>35.332946</v>
      </c>
      <c r="AE25">
        <v>47.735937999999997</v>
      </c>
      <c r="AF25">
        <v>8.5687339999999992</v>
      </c>
      <c r="AG25">
        <v>38.156649999999999</v>
      </c>
      <c r="AH25">
        <v>147.03925100000001</v>
      </c>
      <c r="AI25">
        <v>14.135901</v>
      </c>
      <c r="AJ25">
        <v>0</v>
      </c>
      <c r="AK25">
        <v>49.013855999999997</v>
      </c>
      <c r="AL25">
        <v>76.634457999999995</v>
      </c>
      <c r="AM25">
        <v>5.0198650000000002</v>
      </c>
      <c r="AN25">
        <v>0.64651700000000001</v>
      </c>
      <c r="AO25">
        <v>24.982002999999999</v>
      </c>
      <c r="AP25">
        <v>11.132402000000001</v>
      </c>
      <c r="AQ25">
        <v>25.914773</v>
      </c>
      <c r="AR25">
        <v>44.772941000000003</v>
      </c>
      <c r="AS25">
        <v>29.875278000000002</v>
      </c>
      <c r="AT25">
        <v>14.003517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67.819999999999993</v>
      </c>
      <c r="BA25">
        <f t="shared" si="1"/>
        <v>2735.6875040000014</v>
      </c>
      <c r="BD25">
        <v>22.81</v>
      </c>
      <c r="BE25">
        <v>7.19</v>
      </c>
      <c r="BF25">
        <v>0</v>
      </c>
      <c r="BG25">
        <v>3.75</v>
      </c>
      <c r="BH25">
        <v>4.0199999999999996</v>
      </c>
      <c r="BI25">
        <v>4.53</v>
      </c>
      <c r="BJ25">
        <v>1.54</v>
      </c>
      <c r="BK25">
        <v>3.23</v>
      </c>
      <c r="BL25">
        <v>0.95</v>
      </c>
      <c r="BM25">
        <v>1.55</v>
      </c>
      <c r="BN25">
        <v>0.47</v>
      </c>
      <c r="BO25">
        <v>11.26</v>
      </c>
      <c r="BP25">
        <v>0</v>
      </c>
      <c r="BQ25">
        <v>4.09</v>
      </c>
      <c r="BR25">
        <v>2.0099999999999998</v>
      </c>
      <c r="BS25">
        <v>0.42</v>
      </c>
      <c r="BT25">
        <v>0</v>
      </c>
      <c r="BU25">
        <v>0</v>
      </c>
      <c r="BV25">
        <v>0</v>
      </c>
      <c r="BW25">
        <f t="shared" si="2"/>
        <v>67.819999999999993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208.11586500000001</v>
      </c>
      <c r="L26">
        <v>630.681737</v>
      </c>
      <c r="M26">
        <v>88.8352</v>
      </c>
      <c r="N26">
        <v>114.0615</v>
      </c>
      <c r="O26">
        <v>119.411528</v>
      </c>
      <c r="P26">
        <v>133.25280000000001</v>
      </c>
      <c r="Q26">
        <v>20.398879000000001</v>
      </c>
      <c r="R26">
        <v>40.926763000000001</v>
      </c>
      <c r="S26">
        <v>25.389099999999999</v>
      </c>
      <c r="T26">
        <v>0</v>
      </c>
      <c r="U26">
        <v>404.36431199999998</v>
      </c>
      <c r="V26">
        <v>19.669271999999999</v>
      </c>
      <c r="W26">
        <v>40.442225000000001</v>
      </c>
      <c r="X26">
        <v>142.44108800000001</v>
      </c>
      <c r="Y26">
        <v>0</v>
      </c>
      <c r="Z26">
        <v>0</v>
      </c>
      <c r="AA26">
        <v>40.698186</v>
      </c>
      <c r="AB26">
        <v>38.150972000000003</v>
      </c>
      <c r="AC26">
        <v>28.063047000000001</v>
      </c>
      <c r="AD26">
        <v>35.332946</v>
      </c>
      <c r="AE26">
        <v>47.735937999999997</v>
      </c>
      <c r="AF26">
        <v>8.5687339999999992</v>
      </c>
      <c r="AG26">
        <v>38.156649999999999</v>
      </c>
      <c r="AH26">
        <v>147.03925100000001</v>
      </c>
      <c r="AI26">
        <v>14.135901</v>
      </c>
      <c r="AJ26">
        <v>0</v>
      </c>
      <c r="AK26">
        <v>49.013855999999997</v>
      </c>
      <c r="AL26">
        <v>76.634457999999995</v>
      </c>
      <c r="AM26">
        <v>5.0198650000000002</v>
      </c>
      <c r="AN26">
        <v>0.64651700000000001</v>
      </c>
      <c r="AO26">
        <v>24.982002999999999</v>
      </c>
      <c r="AP26">
        <v>11.132402000000001</v>
      </c>
      <c r="AQ26">
        <v>25.914773</v>
      </c>
      <c r="AR26">
        <v>44.772941000000003</v>
      </c>
      <c r="AS26">
        <v>31.174202999999999</v>
      </c>
      <c r="AT26">
        <v>14.003517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67.919999999999987</v>
      </c>
      <c r="BA26">
        <f t="shared" si="1"/>
        <v>2737.0864290000013</v>
      </c>
      <c r="BD26">
        <v>22.81</v>
      </c>
      <c r="BE26">
        <v>7.19</v>
      </c>
      <c r="BF26">
        <v>0</v>
      </c>
      <c r="BG26">
        <v>3.75</v>
      </c>
      <c r="BH26">
        <v>4.0199999999999996</v>
      </c>
      <c r="BI26">
        <v>4.53</v>
      </c>
      <c r="BJ26">
        <v>1.54</v>
      </c>
      <c r="BK26">
        <v>3.3</v>
      </c>
      <c r="BL26">
        <v>0.98</v>
      </c>
      <c r="BM26">
        <v>1.55</v>
      </c>
      <c r="BN26">
        <v>0.47</v>
      </c>
      <c r="BO26">
        <v>11.26</v>
      </c>
      <c r="BP26">
        <v>0</v>
      </c>
      <c r="BQ26">
        <v>4.09</v>
      </c>
      <c r="BR26">
        <v>2.0099999999999998</v>
      </c>
      <c r="BS26">
        <v>0.42</v>
      </c>
      <c r="BT26">
        <v>0</v>
      </c>
      <c r="BU26">
        <v>0</v>
      </c>
      <c r="BV26">
        <v>0</v>
      </c>
      <c r="BW26">
        <f t="shared" si="2"/>
        <v>67.919999999999987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208.11586500000001</v>
      </c>
      <c r="L27">
        <v>630.681737</v>
      </c>
      <c r="M27">
        <v>88.8352</v>
      </c>
      <c r="N27">
        <v>114.0615</v>
      </c>
      <c r="O27">
        <v>119.411528</v>
      </c>
      <c r="P27">
        <v>133.25280000000001</v>
      </c>
      <c r="Q27">
        <v>20.398879000000001</v>
      </c>
      <c r="R27">
        <v>40.926763000000001</v>
      </c>
      <c r="S27">
        <v>25.389099999999999</v>
      </c>
      <c r="T27">
        <v>0</v>
      </c>
      <c r="U27">
        <v>404.36431199999998</v>
      </c>
      <c r="V27">
        <v>19.669271999999999</v>
      </c>
      <c r="W27">
        <v>41.614463000000001</v>
      </c>
      <c r="X27">
        <v>142.44108800000001</v>
      </c>
      <c r="Y27">
        <v>0</v>
      </c>
      <c r="Z27">
        <v>0</v>
      </c>
      <c r="AA27">
        <v>40.698186</v>
      </c>
      <c r="AB27">
        <v>38.150972000000003</v>
      </c>
      <c r="AC27">
        <v>28.063047000000001</v>
      </c>
      <c r="AD27">
        <v>35.332946</v>
      </c>
      <c r="AE27">
        <v>47.735937999999997</v>
      </c>
      <c r="AF27">
        <v>8.5687339999999992</v>
      </c>
      <c r="AG27">
        <v>38.156649999999999</v>
      </c>
      <c r="AH27">
        <v>147.03925100000001</v>
      </c>
      <c r="AI27">
        <v>14.135901</v>
      </c>
      <c r="AJ27">
        <v>0</v>
      </c>
      <c r="AK27">
        <v>49.013855999999997</v>
      </c>
      <c r="AL27">
        <v>76.634457999999995</v>
      </c>
      <c r="AM27">
        <v>5.0198650000000002</v>
      </c>
      <c r="AN27">
        <v>0.64651700000000001</v>
      </c>
      <c r="AO27">
        <v>24.982002999999999</v>
      </c>
      <c r="AP27">
        <v>10.513935999999999</v>
      </c>
      <c r="AQ27">
        <v>25.914773</v>
      </c>
      <c r="AR27">
        <v>44.772941000000003</v>
      </c>
      <c r="AS27">
        <v>31.174202999999999</v>
      </c>
      <c r="AT27">
        <v>14.003517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68.849999999999994</v>
      </c>
      <c r="BA27">
        <f t="shared" si="1"/>
        <v>2738.5702010000005</v>
      </c>
      <c r="BD27">
        <v>22.81</v>
      </c>
      <c r="BE27">
        <v>7.37</v>
      </c>
      <c r="BF27">
        <v>0</v>
      </c>
      <c r="BG27">
        <v>3.85</v>
      </c>
      <c r="BH27">
        <v>4.1500000000000004</v>
      </c>
      <c r="BI27">
        <v>4.62</v>
      </c>
      <c r="BJ27">
        <v>1.51</v>
      </c>
      <c r="BK27">
        <v>3.3</v>
      </c>
      <c r="BL27">
        <v>1.01</v>
      </c>
      <c r="BM27">
        <v>1.55</v>
      </c>
      <c r="BN27">
        <v>0.49</v>
      </c>
      <c r="BO27">
        <v>11.54</v>
      </c>
      <c r="BP27">
        <v>0</v>
      </c>
      <c r="BQ27">
        <v>4.22</v>
      </c>
      <c r="BR27">
        <v>2.0099999999999998</v>
      </c>
      <c r="BS27">
        <v>0.42</v>
      </c>
      <c r="BT27">
        <v>0</v>
      </c>
      <c r="BU27">
        <v>0</v>
      </c>
      <c r="BV27">
        <v>0</v>
      </c>
      <c r="BW27">
        <f t="shared" si="2"/>
        <v>68.849999999999994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208.11586500000001</v>
      </c>
      <c r="L28">
        <v>630.681737</v>
      </c>
      <c r="M28">
        <v>88.8352</v>
      </c>
      <c r="N28">
        <v>114.0615</v>
      </c>
      <c r="O28">
        <v>119.411528</v>
      </c>
      <c r="P28">
        <v>133.25280000000001</v>
      </c>
      <c r="Q28">
        <v>20.398879000000001</v>
      </c>
      <c r="R28">
        <v>40.926763000000001</v>
      </c>
      <c r="S28">
        <v>25.389099999999999</v>
      </c>
      <c r="T28">
        <v>0</v>
      </c>
      <c r="U28">
        <v>404.36431199999998</v>
      </c>
      <c r="V28">
        <v>19.669271999999999</v>
      </c>
      <c r="W28">
        <v>41.614463000000001</v>
      </c>
      <c r="X28">
        <v>142.44108800000001</v>
      </c>
      <c r="Y28">
        <v>0</v>
      </c>
      <c r="Z28">
        <v>0</v>
      </c>
      <c r="AA28">
        <v>40.698186</v>
      </c>
      <c r="AB28">
        <v>38.150972000000003</v>
      </c>
      <c r="AC28">
        <v>28.063047000000001</v>
      </c>
      <c r="AD28">
        <v>35.332946</v>
      </c>
      <c r="AE28">
        <v>47.735937999999997</v>
      </c>
      <c r="AF28">
        <v>8.5687339999999992</v>
      </c>
      <c r="AG28">
        <v>38.156649999999999</v>
      </c>
      <c r="AH28">
        <v>147.03925100000001</v>
      </c>
      <c r="AI28">
        <v>14.135901</v>
      </c>
      <c r="AJ28">
        <v>0</v>
      </c>
      <c r="AK28">
        <v>49.013855999999997</v>
      </c>
      <c r="AL28">
        <v>76.634457999999995</v>
      </c>
      <c r="AM28">
        <v>5.0198650000000002</v>
      </c>
      <c r="AN28">
        <v>0.64651700000000001</v>
      </c>
      <c r="AO28">
        <v>24.982002999999999</v>
      </c>
      <c r="AP28">
        <v>10.513935999999999</v>
      </c>
      <c r="AQ28">
        <v>25.914773</v>
      </c>
      <c r="AR28">
        <v>44.772941000000003</v>
      </c>
      <c r="AS28">
        <v>29.875278000000002</v>
      </c>
      <c r="AT28">
        <v>14.003517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68.849999999999994</v>
      </c>
      <c r="BA28">
        <f t="shared" si="1"/>
        <v>2737.2712760000004</v>
      </c>
      <c r="BD28">
        <v>22.81</v>
      </c>
      <c r="BE28">
        <v>7.37</v>
      </c>
      <c r="BF28">
        <v>0</v>
      </c>
      <c r="BG28">
        <v>3.85</v>
      </c>
      <c r="BH28">
        <v>4.1500000000000004</v>
      </c>
      <c r="BI28">
        <v>4.62</v>
      </c>
      <c r="BJ28">
        <v>1.51</v>
      </c>
      <c r="BK28">
        <v>3.3</v>
      </c>
      <c r="BL28">
        <v>1.01</v>
      </c>
      <c r="BM28">
        <v>1.55</v>
      </c>
      <c r="BN28">
        <v>0.49</v>
      </c>
      <c r="BO28">
        <v>11.54</v>
      </c>
      <c r="BP28">
        <v>0</v>
      </c>
      <c r="BQ28">
        <v>4.22</v>
      </c>
      <c r="BR28">
        <v>2.0099999999999998</v>
      </c>
      <c r="BS28">
        <v>0.42</v>
      </c>
      <c r="BT28">
        <v>0</v>
      </c>
      <c r="BU28">
        <v>0</v>
      </c>
      <c r="BV28">
        <v>0</v>
      </c>
      <c r="BW28">
        <f t="shared" si="2"/>
        <v>68.849999999999994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208.11586500000001</v>
      </c>
      <c r="L29">
        <v>630.681737</v>
      </c>
      <c r="M29">
        <v>88.8352</v>
      </c>
      <c r="N29">
        <v>114.0615</v>
      </c>
      <c r="O29">
        <v>119.411528</v>
      </c>
      <c r="P29">
        <v>133.25280000000001</v>
      </c>
      <c r="Q29">
        <v>20.398879000000001</v>
      </c>
      <c r="R29">
        <v>40.926763000000001</v>
      </c>
      <c r="S29">
        <v>25.389099999999999</v>
      </c>
      <c r="T29">
        <v>0</v>
      </c>
      <c r="U29">
        <v>404.36431199999998</v>
      </c>
      <c r="V29">
        <v>19.669271999999999</v>
      </c>
      <c r="W29">
        <v>41.614463000000001</v>
      </c>
      <c r="X29">
        <v>142.44108800000001</v>
      </c>
      <c r="Y29">
        <v>0</v>
      </c>
      <c r="Z29">
        <v>0</v>
      </c>
      <c r="AA29">
        <v>40.698186</v>
      </c>
      <c r="AB29">
        <v>38.150972000000003</v>
      </c>
      <c r="AC29">
        <v>28.063047000000001</v>
      </c>
      <c r="AD29">
        <v>35.332946</v>
      </c>
      <c r="AE29">
        <v>47.735937999999997</v>
      </c>
      <c r="AF29">
        <v>8.5687339999999992</v>
      </c>
      <c r="AG29">
        <v>38.156649999999999</v>
      </c>
      <c r="AH29">
        <v>147.03925100000001</v>
      </c>
      <c r="AI29">
        <v>14.135901</v>
      </c>
      <c r="AJ29">
        <v>0</v>
      </c>
      <c r="AK29">
        <v>49.013855999999997</v>
      </c>
      <c r="AL29">
        <v>76.634457999999995</v>
      </c>
      <c r="AM29">
        <v>5.0198650000000002</v>
      </c>
      <c r="AN29">
        <v>0.64651700000000001</v>
      </c>
      <c r="AO29">
        <v>24.982002999999999</v>
      </c>
      <c r="AP29">
        <v>10.513935999999999</v>
      </c>
      <c r="AQ29">
        <v>25.914773</v>
      </c>
      <c r="AR29">
        <v>44.772941000000003</v>
      </c>
      <c r="AS29">
        <v>29.875278000000002</v>
      </c>
      <c r="AT29">
        <v>14.48091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68.849999999999994</v>
      </c>
      <c r="BA29">
        <f t="shared" si="1"/>
        <v>2737.7486690000005</v>
      </c>
      <c r="BD29">
        <v>22.81</v>
      </c>
      <c r="BE29">
        <v>7.37</v>
      </c>
      <c r="BF29">
        <v>0</v>
      </c>
      <c r="BG29">
        <v>3.85</v>
      </c>
      <c r="BH29">
        <v>4.1500000000000004</v>
      </c>
      <c r="BI29">
        <v>4.62</v>
      </c>
      <c r="BJ29">
        <v>1.51</v>
      </c>
      <c r="BK29">
        <v>3.3</v>
      </c>
      <c r="BL29">
        <v>1.01</v>
      </c>
      <c r="BM29">
        <v>1.55</v>
      </c>
      <c r="BN29">
        <v>0.49</v>
      </c>
      <c r="BO29">
        <v>11.54</v>
      </c>
      <c r="BP29">
        <v>0</v>
      </c>
      <c r="BQ29">
        <v>4.22</v>
      </c>
      <c r="BR29">
        <v>2.0099999999999998</v>
      </c>
      <c r="BS29">
        <v>0.42</v>
      </c>
      <c r="BT29">
        <v>0</v>
      </c>
      <c r="BU29">
        <v>0</v>
      </c>
      <c r="BV29">
        <v>0</v>
      </c>
      <c r="BW29">
        <f t="shared" si="2"/>
        <v>68.849999999999994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208.11586500000001</v>
      </c>
      <c r="L30">
        <v>630.681737</v>
      </c>
      <c r="M30">
        <v>88.8352</v>
      </c>
      <c r="N30">
        <v>114.0615</v>
      </c>
      <c r="O30">
        <v>119.411528</v>
      </c>
      <c r="P30">
        <v>133.25280000000001</v>
      </c>
      <c r="Q30">
        <v>20.398879000000001</v>
      </c>
      <c r="R30">
        <v>40.926763000000001</v>
      </c>
      <c r="S30">
        <v>25.389099999999999</v>
      </c>
      <c r="T30">
        <v>0</v>
      </c>
      <c r="U30">
        <v>404.36431199999998</v>
      </c>
      <c r="V30">
        <v>19.669271999999999</v>
      </c>
      <c r="W30">
        <v>41.614463000000001</v>
      </c>
      <c r="X30">
        <v>142.44108800000001</v>
      </c>
      <c r="Y30">
        <v>0</v>
      </c>
      <c r="Z30">
        <v>0</v>
      </c>
      <c r="AA30">
        <v>40.698186</v>
      </c>
      <c r="AB30">
        <v>38.150972000000003</v>
      </c>
      <c r="AC30">
        <v>28.063047000000001</v>
      </c>
      <c r="AD30">
        <v>35.332946</v>
      </c>
      <c r="AE30">
        <v>47.735937999999997</v>
      </c>
      <c r="AF30">
        <v>8.5687339999999992</v>
      </c>
      <c r="AG30">
        <v>38.156649999999999</v>
      </c>
      <c r="AH30">
        <v>147.03925100000001</v>
      </c>
      <c r="AI30">
        <v>47.939143000000001</v>
      </c>
      <c r="AJ30">
        <v>0</v>
      </c>
      <c r="AK30">
        <v>49.013855999999997</v>
      </c>
      <c r="AL30">
        <v>76.634457999999995</v>
      </c>
      <c r="AM30">
        <v>5.0198650000000002</v>
      </c>
      <c r="AN30">
        <v>0.64651700000000001</v>
      </c>
      <c r="AO30">
        <v>24.982002999999999</v>
      </c>
      <c r="AP30">
        <v>10.513935999999999</v>
      </c>
      <c r="AQ30">
        <v>17.276515</v>
      </c>
      <c r="AR30">
        <v>44.772941000000003</v>
      </c>
      <c r="AS30">
        <v>31.174202999999999</v>
      </c>
      <c r="AT30">
        <v>14.48091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68.849999999999994</v>
      </c>
      <c r="BA30">
        <f t="shared" si="1"/>
        <v>2764.2125780000006</v>
      </c>
      <c r="BD30">
        <v>22.81</v>
      </c>
      <c r="BE30">
        <v>7.37</v>
      </c>
      <c r="BF30">
        <v>0</v>
      </c>
      <c r="BG30">
        <v>3.85</v>
      </c>
      <c r="BH30">
        <v>4.1500000000000004</v>
      </c>
      <c r="BI30">
        <v>4.62</v>
      </c>
      <c r="BJ30">
        <v>1.51</v>
      </c>
      <c r="BK30">
        <v>3.3</v>
      </c>
      <c r="BL30">
        <v>1.01</v>
      </c>
      <c r="BM30">
        <v>1.55</v>
      </c>
      <c r="BN30">
        <v>0.49</v>
      </c>
      <c r="BO30">
        <v>11.54</v>
      </c>
      <c r="BP30">
        <v>0</v>
      </c>
      <c r="BQ30">
        <v>4.22</v>
      </c>
      <c r="BR30">
        <v>2.0099999999999998</v>
      </c>
      <c r="BS30">
        <v>0.42</v>
      </c>
      <c r="BT30">
        <v>0</v>
      </c>
      <c r="BU30">
        <v>0</v>
      </c>
      <c r="BV30">
        <v>0</v>
      </c>
      <c r="BW30">
        <f t="shared" si="2"/>
        <v>68.849999999999994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138.799882</v>
      </c>
      <c r="L31">
        <v>513.91366000000005</v>
      </c>
      <c r="M31">
        <v>88.8352</v>
      </c>
      <c r="N31">
        <v>114.0615</v>
      </c>
      <c r="O31">
        <v>119.411528</v>
      </c>
      <c r="P31">
        <v>133.25280000000001</v>
      </c>
      <c r="Q31">
        <v>20.398879000000001</v>
      </c>
      <c r="R31">
        <v>40.926763000000001</v>
      </c>
      <c r="S31">
        <v>25.389099999999999</v>
      </c>
      <c r="T31">
        <v>0</v>
      </c>
      <c r="U31">
        <v>404.36431199999998</v>
      </c>
      <c r="V31">
        <v>19.669271999999999</v>
      </c>
      <c r="W31">
        <v>41.614463000000001</v>
      </c>
      <c r="X31">
        <v>142.44108800000001</v>
      </c>
      <c r="Y31">
        <v>0</v>
      </c>
      <c r="Z31">
        <v>0</v>
      </c>
      <c r="AA31">
        <v>40.698186</v>
      </c>
      <c r="AB31">
        <v>38.150972000000003</v>
      </c>
      <c r="AC31">
        <v>28.063047000000001</v>
      </c>
      <c r="AD31">
        <v>35.332946</v>
      </c>
      <c r="AE31">
        <v>47.735937999999997</v>
      </c>
      <c r="AF31">
        <v>8.5687339999999992</v>
      </c>
      <c r="AG31">
        <v>38.156649999999999</v>
      </c>
      <c r="AH31">
        <v>147.03925100000001</v>
      </c>
      <c r="AI31">
        <v>47.939143000000001</v>
      </c>
      <c r="AJ31">
        <v>0</v>
      </c>
      <c r="AK31">
        <v>49.013855999999997</v>
      </c>
      <c r="AL31">
        <v>76.634457999999995</v>
      </c>
      <c r="AM31">
        <v>5.0198650000000002</v>
      </c>
      <c r="AN31">
        <v>0.64651700000000001</v>
      </c>
      <c r="AO31">
        <v>24.982002999999999</v>
      </c>
      <c r="AP31">
        <v>10.513935999999999</v>
      </c>
      <c r="AQ31">
        <v>8.6382580000000004</v>
      </c>
      <c r="AR31">
        <v>44.772941000000003</v>
      </c>
      <c r="AS31">
        <v>31.174202999999999</v>
      </c>
      <c r="AT31">
        <v>14.48091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68.77000000000001</v>
      </c>
      <c r="BA31">
        <f t="shared" si="1"/>
        <v>2569.4102610000009</v>
      </c>
      <c r="BD31">
        <v>22.81</v>
      </c>
      <c r="BE31">
        <v>7.37</v>
      </c>
      <c r="BF31">
        <v>0</v>
      </c>
      <c r="BG31">
        <v>3.85</v>
      </c>
      <c r="BH31">
        <v>4.1500000000000004</v>
      </c>
      <c r="BI31">
        <v>4.62</v>
      </c>
      <c r="BJ31">
        <v>1.51</v>
      </c>
      <c r="BK31">
        <v>3.24</v>
      </c>
      <c r="BL31">
        <v>0.99</v>
      </c>
      <c r="BM31">
        <v>1.55</v>
      </c>
      <c r="BN31">
        <v>0.49</v>
      </c>
      <c r="BO31">
        <v>11.54</v>
      </c>
      <c r="BP31">
        <v>0</v>
      </c>
      <c r="BQ31">
        <v>4.22</v>
      </c>
      <c r="BR31">
        <v>2.0099999999999998</v>
      </c>
      <c r="BS31">
        <v>0.42</v>
      </c>
      <c r="BT31">
        <v>0</v>
      </c>
      <c r="BU31">
        <v>0</v>
      </c>
      <c r="BV31">
        <v>0</v>
      </c>
      <c r="BW31">
        <f t="shared" si="2"/>
        <v>68.77000000000001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138.799882</v>
      </c>
      <c r="L32">
        <v>475.28966000000003</v>
      </c>
      <c r="M32">
        <v>88.8352</v>
      </c>
      <c r="N32">
        <v>114.0615</v>
      </c>
      <c r="O32">
        <v>119.411528</v>
      </c>
      <c r="P32">
        <v>133.25280000000001</v>
      </c>
      <c r="Q32">
        <v>20.398879000000001</v>
      </c>
      <c r="R32">
        <v>40.926763000000001</v>
      </c>
      <c r="S32">
        <v>25.389099999999999</v>
      </c>
      <c r="T32">
        <v>0</v>
      </c>
      <c r="U32">
        <v>404.36431199999998</v>
      </c>
      <c r="V32">
        <v>19.669271999999999</v>
      </c>
      <c r="W32">
        <v>41.614463000000001</v>
      </c>
      <c r="X32">
        <v>142.44108800000001</v>
      </c>
      <c r="Y32">
        <v>0</v>
      </c>
      <c r="Z32">
        <v>0</v>
      </c>
      <c r="AA32">
        <v>40.698186</v>
      </c>
      <c r="AB32">
        <v>38.150972000000003</v>
      </c>
      <c r="AC32">
        <v>28.063047000000001</v>
      </c>
      <c r="AD32">
        <v>35.332946</v>
      </c>
      <c r="AE32">
        <v>47.735937999999997</v>
      </c>
      <c r="AF32">
        <v>8.5687339999999992</v>
      </c>
      <c r="AG32">
        <v>38.156649999999999</v>
      </c>
      <c r="AH32">
        <v>147.03925100000001</v>
      </c>
      <c r="AI32">
        <v>47.939143000000001</v>
      </c>
      <c r="AJ32">
        <v>0</v>
      </c>
      <c r="AK32">
        <v>49.013855999999997</v>
      </c>
      <c r="AL32">
        <v>76.634457999999995</v>
      </c>
      <c r="AM32">
        <v>5.0198650000000002</v>
      </c>
      <c r="AN32">
        <v>0.64651700000000001</v>
      </c>
      <c r="AO32">
        <v>24.982002999999999</v>
      </c>
      <c r="AP32">
        <v>10.513935999999999</v>
      </c>
      <c r="AQ32">
        <v>0</v>
      </c>
      <c r="AR32">
        <v>44.772941000000003</v>
      </c>
      <c r="AS32">
        <v>29.875278000000002</v>
      </c>
      <c r="AT32">
        <v>14.48091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68.77000000000001</v>
      </c>
      <c r="BA32">
        <f t="shared" si="1"/>
        <v>2520.8490780000006</v>
      </c>
      <c r="BD32">
        <v>22.81</v>
      </c>
      <c r="BE32">
        <v>7.37</v>
      </c>
      <c r="BF32">
        <v>0</v>
      </c>
      <c r="BG32">
        <v>3.85</v>
      </c>
      <c r="BH32">
        <v>4.1500000000000004</v>
      </c>
      <c r="BI32">
        <v>4.62</v>
      </c>
      <c r="BJ32">
        <v>1.51</v>
      </c>
      <c r="BK32">
        <v>3.24</v>
      </c>
      <c r="BL32">
        <v>0.99</v>
      </c>
      <c r="BM32">
        <v>1.55</v>
      </c>
      <c r="BN32">
        <v>0.49</v>
      </c>
      <c r="BO32">
        <v>11.54</v>
      </c>
      <c r="BP32">
        <v>0</v>
      </c>
      <c r="BQ32">
        <v>4.22</v>
      </c>
      <c r="BR32">
        <v>2.0099999999999998</v>
      </c>
      <c r="BS32">
        <v>0.42</v>
      </c>
      <c r="BT32">
        <v>0</v>
      </c>
      <c r="BU32">
        <v>0</v>
      </c>
      <c r="BV32">
        <v>0</v>
      </c>
      <c r="BW32">
        <f t="shared" si="2"/>
        <v>68.77000000000001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138.799882</v>
      </c>
      <c r="L33">
        <v>475.28966000000003</v>
      </c>
      <c r="M33">
        <v>88.8352</v>
      </c>
      <c r="N33">
        <v>114.0615</v>
      </c>
      <c r="O33">
        <v>119.411528</v>
      </c>
      <c r="P33">
        <v>133.25280000000001</v>
      </c>
      <c r="Q33">
        <v>20.398879000000001</v>
      </c>
      <c r="R33">
        <v>40.926763000000001</v>
      </c>
      <c r="S33">
        <v>25.389099999999999</v>
      </c>
      <c r="T33">
        <v>0</v>
      </c>
      <c r="U33">
        <v>404.36431199999998</v>
      </c>
      <c r="V33">
        <v>19.669271999999999</v>
      </c>
      <c r="W33">
        <v>41.614463000000001</v>
      </c>
      <c r="X33">
        <v>142.44108800000001</v>
      </c>
      <c r="Y33">
        <v>0</v>
      </c>
      <c r="Z33">
        <v>0</v>
      </c>
      <c r="AA33">
        <v>40.698186</v>
      </c>
      <c r="AB33">
        <v>38.150972000000003</v>
      </c>
      <c r="AC33">
        <v>28.063047000000001</v>
      </c>
      <c r="AD33">
        <v>35.332946</v>
      </c>
      <c r="AE33">
        <v>47.735937999999997</v>
      </c>
      <c r="AF33">
        <v>8.5687339999999992</v>
      </c>
      <c r="AG33">
        <v>38.156649999999999</v>
      </c>
      <c r="AH33">
        <v>147.03925100000001</v>
      </c>
      <c r="AI33">
        <v>47.939143000000001</v>
      </c>
      <c r="AJ33">
        <v>0</v>
      </c>
      <c r="AK33">
        <v>49.013855999999997</v>
      </c>
      <c r="AL33">
        <v>76.634457999999995</v>
      </c>
      <c r="AM33">
        <v>5.0198650000000002</v>
      </c>
      <c r="AN33">
        <v>0.64651700000000001</v>
      </c>
      <c r="AO33">
        <v>24.982002999999999</v>
      </c>
      <c r="AP33">
        <v>11.132402000000001</v>
      </c>
      <c r="AQ33">
        <v>0</v>
      </c>
      <c r="AR33">
        <v>44.772941000000003</v>
      </c>
      <c r="AS33">
        <v>29.875278000000002</v>
      </c>
      <c r="AT33">
        <v>14.48091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68.77000000000001</v>
      </c>
      <c r="BA33">
        <f t="shared" si="1"/>
        <v>2521.467544000001</v>
      </c>
      <c r="BD33">
        <v>22.81</v>
      </c>
      <c r="BE33">
        <v>7.37</v>
      </c>
      <c r="BF33">
        <v>0</v>
      </c>
      <c r="BG33">
        <v>3.85</v>
      </c>
      <c r="BH33">
        <v>4.1500000000000004</v>
      </c>
      <c r="BI33">
        <v>4.62</v>
      </c>
      <c r="BJ33">
        <v>1.51</v>
      </c>
      <c r="BK33">
        <v>3.24</v>
      </c>
      <c r="BL33">
        <v>0.99</v>
      </c>
      <c r="BM33">
        <v>1.55</v>
      </c>
      <c r="BN33">
        <v>0.49</v>
      </c>
      <c r="BO33">
        <v>11.54</v>
      </c>
      <c r="BP33">
        <v>0</v>
      </c>
      <c r="BQ33">
        <v>4.22</v>
      </c>
      <c r="BR33">
        <v>2.0099999999999998</v>
      </c>
      <c r="BS33">
        <v>0.42</v>
      </c>
      <c r="BT33">
        <v>0</v>
      </c>
      <c r="BU33">
        <v>0</v>
      </c>
      <c r="BV33">
        <v>0</v>
      </c>
      <c r="BW33">
        <f t="shared" si="2"/>
        <v>68.77000000000001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112.099208</v>
      </c>
      <c r="L34">
        <v>396.86160000000001</v>
      </c>
      <c r="M34">
        <v>88.8352</v>
      </c>
      <c r="N34">
        <v>114.0615</v>
      </c>
      <c r="O34">
        <v>119.411528</v>
      </c>
      <c r="P34">
        <v>133.25280000000001</v>
      </c>
      <c r="Q34">
        <v>20.398879000000001</v>
      </c>
      <c r="R34">
        <v>40.926763000000001</v>
      </c>
      <c r="S34">
        <v>25.389099999999999</v>
      </c>
      <c r="T34">
        <v>0</v>
      </c>
      <c r="U34">
        <v>404.36431199999998</v>
      </c>
      <c r="V34">
        <v>19.669271999999999</v>
      </c>
      <c r="W34">
        <v>41.614463000000001</v>
      </c>
      <c r="X34">
        <v>142.44108800000001</v>
      </c>
      <c r="Y34">
        <v>0</v>
      </c>
      <c r="Z34">
        <v>0</v>
      </c>
      <c r="AA34">
        <v>40.698186</v>
      </c>
      <c r="AB34">
        <v>38.150972000000003</v>
      </c>
      <c r="AC34">
        <v>28.063047000000001</v>
      </c>
      <c r="AD34">
        <v>35.332946</v>
      </c>
      <c r="AE34">
        <v>47.735937999999997</v>
      </c>
      <c r="AF34">
        <v>8.5687339999999992</v>
      </c>
      <c r="AG34">
        <v>38.156649999999999</v>
      </c>
      <c r="AH34">
        <v>147.03925100000001</v>
      </c>
      <c r="AI34">
        <v>47.939143000000001</v>
      </c>
      <c r="AJ34">
        <v>0</v>
      </c>
      <c r="AK34">
        <v>49.013855999999997</v>
      </c>
      <c r="AL34">
        <v>76.634457999999995</v>
      </c>
      <c r="AM34">
        <v>5.0198650000000002</v>
      </c>
      <c r="AN34">
        <v>0.64651700000000001</v>
      </c>
      <c r="AO34">
        <v>24.982002999999999</v>
      </c>
      <c r="AP34">
        <v>11.132402000000001</v>
      </c>
      <c r="AQ34">
        <v>0</v>
      </c>
      <c r="AR34">
        <v>44.772941000000003</v>
      </c>
      <c r="AS34">
        <v>29.875278000000002</v>
      </c>
      <c r="AT34">
        <v>14.48091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68.77000000000001</v>
      </c>
      <c r="BA34">
        <f t="shared" si="1"/>
        <v>2416.3388100000011</v>
      </c>
      <c r="BD34">
        <v>22.81</v>
      </c>
      <c r="BE34">
        <v>7.37</v>
      </c>
      <c r="BF34">
        <v>0</v>
      </c>
      <c r="BG34">
        <v>3.85</v>
      </c>
      <c r="BH34">
        <v>4.1500000000000004</v>
      </c>
      <c r="BI34">
        <v>4.62</v>
      </c>
      <c r="BJ34">
        <v>1.51</v>
      </c>
      <c r="BK34">
        <v>3.24</v>
      </c>
      <c r="BL34">
        <v>0.99</v>
      </c>
      <c r="BM34">
        <v>1.55</v>
      </c>
      <c r="BN34">
        <v>0.49</v>
      </c>
      <c r="BO34">
        <v>11.54</v>
      </c>
      <c r="BP34">
        <v>0</v>
      </c>
      <c r="BQ34">
        <v>4.22</v>
      </c>
      <c r="BR34">
        <v>2.0099999999999998</v>
      </c>
      <c r="BS34">
        <v>0.42</v>
      </c>
      <c r="BT34">
        <v>0</v>
      </c>
      <c r="BU34">
        <v>0</v>
      </c>
      <c r="BV34">
        <v>0</v>
      </c>
      <c r="BW34">
        <f t="shared" si="2"/>
        <v>68.77000000000001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112.099208</v>
      </c>
      <c r="L35">
        <v>381.54718400000002</v>
      </c>
      <c r="M35">
        <v>88.8352</v>
      </c>
      <c r="N35">
        <v>114.0615</v>
      </c>
      <c r="O35">
        <v>119.411528</v>
      </c>
      <c r="P35">
        <v>133.25280000000001</v>
      </c>
      <c r="Q35">
        <v>8.2259580000000003</v>
      </c>
      <c r="R35">
        <v>10.243594999999999</v>
      </c>
      <c r="S35">
        <v>7.6255280000000001</v>
      </c>
      <c r="T35">
        <v>0</v>
      </c>
      <c r="U35">
        <v>404.36431199999998</v>
      </c>
      <c r="V35">
        <v>5.0842700000000001</v>
      </c>
      <c r="W35">
        <v>28.849135</v>
      </c>
      <c r="X35">
        <v>142.44108800000001</v>
      </c>
      <c r="Y35">
        <v>0</v>
      </c>
      <c r="Z35">
        <v>6.1605280000000002</v>
      </c>
      <c r="AA35">
        <v>40.698186</v>
      </c>
      <c r="AB35">
        <v>38.150972000000003</v>
      </c>
      <c r="AC35">
        <v>28.063047000000001</v>
      </c>
      <c r="AD35">
        <v>35.332946</v>
      </c>
      <c r="AE35">
        <v>47.735937999999997</v>
      </c>
      <c r="AF35">
        <v>8.5687339999999992</v>
      </c>
      <c r="AG35">
        <v>38.156649999999999</v>
      </c>
      <c r="AH35">
        <v>147.03925100000001</v>
      </c>
      <c r="AI35">
        <v>47.939143000000001</v>
      </c>
      <c r="AJ35">
        <v>0</v>
      </c>
      <c r="AK35">
        <v>49.013855999999997</v>
      </c>
      <c r="AL35">
        <v>76.634457999999995</v>
      </c>
      <c r="AM35">
        <v>5.0198650000000002</v>
      </c>
      <c r="AN35">
        <v>0.64651700000000001</v>
      </c>
      <c r="AO35">
        <v>24.982002999999999</v>
      </c>
      <c r="AP35">
        <v>11.132402000000001</v>
      </c>
      <c r="AQ35">
        <v>0</v>
      </c>
      <c r="AR35">
        <v>44.772941000000003</v>
      </c>
      <c r="AS35">
        <v>29.875278000000002</v>
      </c>
      <c r="AT35">
        <v>14.48091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68.77000000000001</v>
      </c>
      <c r="BA35">
        <f t="shared" si="1"/>
        <v>2319.2149310000013</v>
      </c>
      <c r="BD35">
        <v>22.81</v>
      </c>
      <c r="BE35">
        <v>7.37</v>
      </c>
      <c r="BF35">
        <v>0</v>
      </c>
      <c r="BG35">
        <v>3.85</v>
      </c>
      <c r="BH35">
        <v>4.1500000000000004</v>
      </c>
      <c r="BI35">
        <v>4.62</v>
      </c>
      <c r="BJ35">
        <v>1.51</v>
      </c>
      <c r="BK35">
        <v>3.24</v>
      </c>
      <c r="BL35">
        <v>0.99</v>
      </c>
      <c r="BM35">
        <v>1.55</v>
      </c>
      <c r="BN35">
        <v>0.49</v>
      </c>
      <c r="BO35">
        <v>11.54</v>
      </c>
      <c r="BP35">
        <v>0</v>
      </c>
      <c r="BQ35">
        <v>4.22</v>
      </c>
      <c r="BR35">
        <v>2.0099999999999998</v>
      </c>
      <c r="BS35">
        <v>0.42</v>
      </c>
      <c r="BT35">
        <v>0</v>
      </c>
      <c r="BU35">
        <v>0</v>
      </c>
      <c r="BV35">
        <v>0</v>
      </c>
      <c r="BW35">
        <f t="shared" si="2"/>
        <v>68.77000000000001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112.099208</v>
      </c>
      <c r="L36">
        <v>352.579184</v>
      </c>
      <c r="M36">
        <v>88.8352</v>
      </c>
      <c r="N36">
        <v>114.0615</v>
      </c>
      <c r="O36">
        <v>119.411528</v>
      </c>
      <c r="P36">
        <v>133.25280000000001</v>
      </c>
      <c r="Q36">
        <v>1.8636079999999999</v>
      </c>
      <c r="R36">
        <v>10.243594999999999</v>
      </c>
      <c r="S36">
        <v>7.6255280000000001</v>
      </c>
      <c r="T36">
        <v>0</v>
      </c>
      <c r="U36">
        <v>404.36431199999998</v>
      </c>
      <c r="V36">
        <v>0</v>
      </c>
      <c r="W36">
        <v>28.849135</v>
      </c>
      <c r="X36">
        <v>142.44108800000001</v>
      </c>
      <c r="Y36">
        <v>0</v>
      </c>
      <c r="Z36">
        <v>6.3283490000000002</v>
      </c>
      <c r="AA36">
        <v>40.698186</v>
      </c>
      <c r="AB36">
        <v>38.150972000000003</v>
      </c>
      <c r="AC36">
        <v>28.063047000000001</v>
      </c>
      <c r="AD36">
        <v>35.332946</v>
      </c>
      <c r="AE36">
        <v>47.735937999999997</v>
      </c>
      <c r="AF36">
        <v>8.5687339999999992</v>
      </c>
      <c r="AG36">
        <v>38.156649999999999</v>
      </c>
      <c r="AH36">
        <v>147.03925100000001</v>
      </c>
      <c r="AI36">
        <v>14.135901</v>
      </c>
      <c r="AJ36">
        <v>0</v>
      </c>
      <c r="AK36">
        <v>49.013855999999997</v>
      </c>
      <c r="AL36">
        <v>76.634457999999995</v>
      </c>
      <c r="AM36">
        <v>5.0198650000000002</v>
      </c>
      <c r="AN36">
        <v>0.64651700000000001</v>
      </c>
      <c r="AO36">
        <v>24.982002999999999</v>
      </c>
      <c r="AP36">
        <v>11.132402000000001</v>
      </c>
      <c r="AQ36">
        <v>0</v>
      </c>
      <c r="AR36">
        <v>44.772941000000003</v>
      </c>
      <c r="AS36">
        <v>29.875278000000002</v>
      </c>
      <c r="AT36">
        <v>14.48091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68.77000000000001</v>
      </c>
      <c r="BA36">
        <f t="shared" si="1"/>
        <v>2245.1648900000009</v>
      </c>
      <c r="BD36">
        <v>22.81</v>
      </c>
      <c r="BE36">
        <v>7.37</v>
      </c>
      <c r="BF36">
        <v>0</v>
      </c>
      <c r="BG36">
        <v>3.85</v>
      </c>
      <c r="BH36">
        <v>4.1500000000000004</v>
      </c>
      <c r="BI36">
        <v>4.62</v>
      </c>
      <c r="BJ36">
        <v>1.51</v>
      </c>
      <c r="BK36">
        <v>3.24</v>
      </c>
      <c r="BL36">
        <v>0.99</v>
      </c>
      <c r="BM36">
        <v>1.55</v>
      </c>
      <c r="BN36">
        <v>0.49</v>
      </c>
      <c r="BO36">
        <v>11.54</v>
      </c>
      <c r="BP36">
        <v>0</v>
      </c>
      <c r="BQ36">
        <v>4.22</v>
      </c>
      <c r="BR36">
        <v>2.0099999999999998</v>
      </c>
      <c r="BS36">
        <v>0.42</v>
      </c>
      <c r="BT36">
        <v>0</v>
      </c>
      <c r="BU36">
        <v>0</v>
      </c>
      <c r="BV36">
        <v>0</v>
      </c>
      <c r="BW36">
        <f t="shared" si="2"/>
        <v>68.77000000000001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112.099208</v>
      </c>
      <c r="L37">
        <v>352.579184</v>
      </c>
      <c r="M37">
        <v>88.8352</v>
      </c>
      <c r="N37">
        <v>114.0615</v>
      </c>
      <c r="O37">
        <v>119.411528</v>
      </c>
      <c r="P37">
        <v>133.25280000000001</v>
      </c>
      <c r="Q37">
        <v>1.8636079999999999</v>
      </c>
      <c r="R37">
        <v>8.3206679999999995</v>
      </c>
      <c r="S37">
        <v>5.7516420000000004</v>
      </c>
      <c r="T37">
        <v>0</v>
      </c>
      <c r="U37">
        <v>404.36431199999998</v>
      </c>
      <c r="V37">
        <v>0</v>
      </c>
      <c r="W37">
        <v>28.849135</v>
      </c>
      <c r="X37">
        <v>142.44108800000001</v>
      </c>
      <c r="Y37">
        <v>0</v>
      </c>
      <c r="Z37">
        <v>6.3283490000000002</v>
      </c>
      <c r="AA37">
        <v>40.698186</v>
      </c>
      <c r="AB37">
        <v>38.150972000000003</v>
      </c>
      <c r="AC37">
        <v>28.063047000000001</v>
      </c>
      <c r="AD37">
        <v>35.332946</v>
      </c>
      <c r="AE37">
        <v>47.735937999999997</v>
      </c>
      <c r="AF37">
        <v>8.5687339999999992</v>
      </c>
      <c r="AG37">
        <v>38.156649999999999</v>
      </c>
      <c r="AH37">
        <v>147.03925100000001</v>
      </c>
      <c r="AI37">
        <v>14.135901</v>
      </c>
      <c r="AJ37">
        <v>0</v>
      </c>
      <c r="AK37">
        <v>49.013855999999997</v>
      </c>
      <c r="AL37">
        <v>76.634457999999995</v>
      </c>
      <c r="AM37">
        <v>5.0198650000000002</v>
      </c>
      <c r="AN37">
        <v>0.64651700000000001</v>
      </c>
      <c r="AO37">
        <v>26.685321999999999</v>
      </c>
      <c r="AP37">
        <v>11.132402000000001</v>
      </c>
      <c r="AQ37">
        <v>0</v>
      </c>
      <c r="AR37">
        <v>44.772941000000003</v>
      </c>
      <c r="AS37">
        <v>29.875278000000002</v>
      </c>
      <c r="AT37">
        <v>14.48091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68.77000000000001</v>
      </c>
      <c r="BA37">
        <f t="shared" si="1"/>
        <v>2243.0713960000003</v>
      </c>
      <c r="BD37">
        <v>22.81</v>
      </c>
      <c r="BE37">
        <v>7.37</v>
      </c>
      <c r="BF37">
        <v>0</v>
      </c>
      <c r="BG37">
        <v>3.85</v>
      </c>
      <c r="BH37">
        <v>4.1500000000000004</v>
      </c>
      <c r="BI37">
        <v>4.62</v>
      </c>
      <c r="BJ37">
        <v>1.51</v>
      </c>
      <c r="BK37">
        <v>3.24</v>
      </c>
      <c r="BL37">
        <v>0.99</v>
      </c>
      <c r="BM37">
        <v>1.55</v>
      </c>
      <c r="BN37">
        <v>0.49</v>
      </c>
      <c r="BO37">
        <v>11.54</v>
      </c>
      <c r="BP37">
        <v>0</v>
      </c>
      <c r="BQ37">
        <v>4.22</v>
      </c>
      <c r="BR37">
        <v>2.0099999999999998</v>
      </c>
      <c r="BS37">
        <v>0.42</v>
      </c>
      <c r="BT37">
        <v>0</v>
      </c>
      <c r="BU37">
        <v>0</v>
      </c>
      <c r="BV37">
        <v>0</v>
      </c>
      <c r="BW37">
        <f t="shared" si="2"/>
        <v>68.77000000000001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112.099208</v>
      </c>
      <c r="L38">
        <v>352.579184</v>
      </c>
      <c r="M38">
        <v>88.8352</v>
      </c>
      <c r="N38">
        <v>114.0615</v>
      </c>
      <c r="O38">
        <v>119.411528</v>
      </c>
      <c r="P38">
        <v>133.25280000000001</v>
      </c>
      <c r="Q38">
        <v>1.8636079999999999</v>
      </c>
      <c r="R38">
        <v>8.3206679999999995</v>
      </c>
      <c r="S38">
        <v>13.193579</v>
      </c>
      <c r="T38">
        <v>0</v>
      </c>
      <c r="U38">
        <v>404.36431199999998</v>
      </c>
      <c r="V38">
        <v>0</v>
      </c>
      <c r="W38">
        <v>28.849135</v>
      </c>
      <c r="X38">
        <v>142.44108800000001</v>
      </c>
      <c r="Y38">
        <v>0</v>
      </c>
      <c r="Z38">
        <v>6.3283490000000002</v>
      </c>
      <c r="AA38">
        <v>40.698186</v>
      </c>
      <c r="AB38">
        <v>38.150972000000003</v>
      </c>
      <c r="AC38">
        <v>28.063047000000001</v>
      </c>
      <c r="AD38">
        <v>35.332946</v>
      </c>
      <c r="AE38">
        <v>47.735937999999997</v>
      </c>
      <c r="AF38">
        <v>8.5687339999999992</v>
      </c>
      <c r="AG38">
        <v>38.156649999999999</v>
      </c>
      <c r="AH38">
        <v>147.03925100000001</v>
      </c>
      <c r="AI38">
        <v>14.135901</v>
      </c>
      <c r="AJ38">
        <v>0</v>
      </c>
      <c r="AK38">
        <v>49.013855999999997</v>
      </c>
      <c r="AL38">
        <v>76.634457999999995</v>
      </c>
      <c r="AM38">
        <v>5.0198650000000002</v>
      </c>
      <c r="AN38">
        <v>0.64651700000000001</v>
      </c>
      <c r="AO38">
        <v>26.685321999999999</v>
      </c>
      <c r="AP38">
        <v>11.132402000000001</v>
      </c>
      <c r="AQ38">
        <v>0</v>
      </c>
      <c r="AR38">
        <v>44.772941000000003</v>
      </c>
      <c r="AS38">
        <v>29.875278000000002</v>
      </c>
      <c r="AT38">
        <v>14.48091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68.77000000000001</v>
      </c>
      <c r="BA38">
        <f t="shared" si="1"/>
        <v>2250.5133330000003</v>
      </c>
      <c r="BD38">
        <v>22.81</v>
      </c>
      <c r="BE38">
        <v>7.37</v>
      </c>
      <c r="BF38">
        <v>0</v>
      </c>
      <c r="BG38">
        <v>3.85</v>
      </c>
      <c r="BH38">
        <v>4.1500000000000004</v>
      </c>
      <c r="BI38">
        <v>4.62</v>
      </c>
      <c r="BJ38">
        <v>1.51</v>
      </c>
      <c r="BK38">
        <v>3.24</v>
      </c>
      <c r="BL38">
        <v>0.99</v>
      </c>
      <c r="BM38">
        <v>1.55</v>
      </c>
      <c r="BN38">
        <v>0.49</v>
      </c>
      <c r="BO38">
        <v>11.54</v>
      </c>
      <c r="BP38">
        <v>0</v>
      </c>
      <c r="BQ38">
        <v>4.22</v>
      </c>
      <c r="BR38">
        <v>2.0099999999999998</v>
      </c>
      <c r="BS38">
        <v>0.42</v>
      </c>
      <c r="BT38">
        <v>0</v>
      </c>
      <c r="BU38">
        <v>0</v>
      </c>
      <c r="BV38">
        <v>0</v>
      </c>
      <c r="BW38">
        <f t="shared" si="2"/>
        <v>68.77000000000001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112.099208</v>
      </c>
      <c r="L39">
        <v>352.579184</v>
      </c>
      <c r="M39">
        <v>88.8352</v>
      </c>
      <c r="N39">
        <v>114.0615</v>
      </c>
      <c r="O39">
        <v>119.411528</v>
      </c>
      <c r="P39">
        <v>133.25280000000001</v>
      </c>
      <c r="Q39">
        <v>11.117241999999999</v>
      </c>
      <c r="R39">
        <v>21.496122</v>
      </c>
      <c r="S39">
        <v>13.682933999999999</v>
      </c>
      <c r="T39">
        <v>0</v>
      </c>
      <c r="U39">
        <v>404.36431199999998</v>
      </c>
      <c r="V39">
        <v>0</v>
      </c>
      <c r="W39">
        <v>28.849135</v>
      </c>
      <c r="X39">
        <v>142.44108800000001</v>
      </c>
      <c r="Y39">
        <v>0</v>
      </c>
      <c r="Z39">
        <v>6.3283490000000002</v>
      </c>
      <c r="AA39">
        <v>40.698186</v>
      </c>
      <c r="AB39">
        <v>38.150972000000003</v>
      </c>
      <c r="AC39">
        <v>28.063047000000001</v>
      </c>
      <c r="AD39">
        <v>35.332946</v>
      </c>
      <c r="AE39">
        <v>47.735937999999997</v>
      </c>
      <c r="AF39">
        <v>0</v>
      </c>
      <c r="AG39">
        <v>38.156649999999999</v>
      </c>
      <c r="AH39">
        <v>147.03925100000001</v>
      </c>
      <c r="AI39">
        <v>14.135901</v>
      </c>
      <c r="AJ39">
        <v>0</v>
      </c>
      <c r="AK39">
        <v>49.013855999999997</v>
      </c>
      <c r="AL39">
        <v>76.634457999999995</v>
      </c>
      <c r="AM39">
        <v>5.0198650000000002</v>
      </c>
      <c r="AN39">
        <v>0.64651700000000001</v>
      </c>
      <c r="AO39">
        <v>26.685321999999999</v>
      </c>
      <c r="AP39">
        <v>11.132402000000001</v>
      </c>
      <c r="AQ39">
        <v>0</v>
      </c>
      <c r="AR39">
        <v>44.772941000000003</v>
      </c>
      <c r="AS39">
        <v>29.875278000000002</v>
      </c>
      <c r="AT39">
        <v>14.48091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68.830000000000013</v>
      </c>
      <c r="BA39">
        <f t="shared" si="1"/>
        <v>2264.9230420000004</v>
      </c>
      <c r="BD39">
        <v>22.81</v>
      </c>
      <c r="BE39">
        <v>7.37</v>
      </c>
      <c r="BF39">
        <v>0</v>
      </c>
      <c r="BG39">
        <v>3.85</v>
      </c>
      <c r="BH39">
        <v>4.21</v>
      </c>
      <c r="BI39">
        <v>4.62</v>
      </c>
      <c r="BJ39">
        <v>1.51</v>
      </c>
      <c r="BK39">
        <v>3.24</v>
      </c>
      <c r="BL39">
        <v>0.99</v>
      </c>
      <c r="BM39">
        <v>1.55</v>
      </c>
      <c r="BN39">
        <v>0.49</v>
      </c>
      <c r="BO39">
        <v>11.54</v>
      </c>
      <c r="BP39">
        <v>0</v>
      </c>
      <c r="BQ39">
        <v>4.22</v>
      </c>
      <c r="BR39">
        <v>2.0099999999999998</v>
      </c>
      <c r="BS39">
        <v>0.42</v>
      </c>
      <c r="BT39">
        <v>0</v>
      </c>
      <c r="BU39">
        <v>0</v>
      </c>
      <c r="BV39">
        <v>0</v>
      </c>
      <c r="BW39">
        <f t="shared" si="2"/>
        <v>68.830000000000013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112.099208</v>
      </c>
      <c r="L40">
        <v>352.579184</v>
      </c>
      <c r="M40">
        <v>88.8352</v>
      </c>
      <c r="N40">
        <v>114.0615</v>
      </c>
      <c r="O40">
        <v>119.411528</v>
      </c>
      <c r="P40">
        <v>133.25280000000001</v>
      </c>
      <c r="Q40">
        <v>11.117241999999999</v>
      </c>
      <c r="R40">
        <v>21.496122</v>
      </c>
      <c r="S40">
        <v>13.055395000000001</v>
      </c>
      <c r="T40">
        <v>0</v>
      </c>
      <c r="U40">
        <v>404.36431199999998</v>
      </c>
      <c r="V40">
        <v>0</v>
      </c>
      <c r="W40">
        <v>28.849135</v>
      </c>
      <c r="X40">
        <v>142.44108800000001</v>
      </c>
      <c r="Y40">
        <v>0</v>
      </c>
      <c r="Z40">
        <v>12.74592</v>
      </c>
      <c r="AA40">
        <v>40.698186</v>
      </c>
      <c r="AB40">
        <v>38.150972000000003</v>
      </c>
      <c r="AC40">
        <v>28.063047000000001</v>
      </c>
      <c r="AD40">
        <v>35.332946</v>
      </c>
      <c r="AE40">
        <v>47.735937999999997</v>
      </c>
      <c r="AF40">
        <v>0</v>
      </c>
      <c r="AG40">
        <v>38.156649999999999</v>
      </c>
      <c r="AH40">
        <v>147.03925100000001</v>
      </c>
      <c r="AI40">
        <v>14.135901</v>
      </c>
      <c r="AJ40">
        <v>0</v>
      </c>
      <c r="AK40">
        <v>49.013855999999997</v>
      </c>
      <c r="AL40">
        <v>76.634457999999995</v>
      </c>
      <c r="AM40">
        <v>5.0198650000000002</v>
      </c>
      <c r="AN40">
        <v>0.64651700000000001</v>
      </c>
      <c r="AO40">
        <v>26.685321999999999</v>
      </c>
      <c r="AP40">
        <v>11.132402000000001</v>
      </c>
      <c r="AQ40">
        <v>0</v>
      </c>
      <c r="AR40">
        <v>44.772941000000003</v>
      </c>
      <c r="AS40">
        <v>29.875278000000002</v>
      </c>
      <c r="AT40">
        <v>14.48091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68.830000000000013</v>
      </c>
      <c r="BA40">
        <f t="shared" si="1"/>
        <v>2270.7130740000007</v>
      </c>
      <c r="BD40">
        <v>22.81</v>
      </c>
      <c r="BE40">
        <v>7.37</v>
      </c>
      <c r="BF40">
        <v>0</v>
      </c>
      <c r="BG40">
        <v>3.85</v>
      </c>
      <c r="BH40">
        <v>4.21</v>
      </c>
      <c r="BI40">
        <v>4.62</v>
      </c>
      <c r="BJ40">
        <v>1.51</v>
      </c>
      <c r="BK40">
        <v>3.24</v>
      </c>
      <c r="BL40">
        <v>0.99</v>
      </c>
      <c r="BM40">
        <v>1.55</v>
      </c>
      <c r="BN40">
        <v>0.49</v>
      </c>
      <c r="BO40">
        <v>11.54</v>
      </c>
      <c r="BP40">
        <v>0</v>
      </c>
      <c r="BQ40">
        <v>4.22</v>
      </c>
      <c r="BR40">
        <v>2.0099999999999998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68.830000000000013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112.099208</v>
      </c>
      <c r="L41">
        <v>406.62613299999998</v>
      </c>
      <c r="M41">
        <v>88.8352</v>
      </c>
      <c r="N41">
        <v>114.0615</v>
      </c>
      <c r="O41">
        <v>119.411528</v>
      </c>
      <c r="P41">
        <v>133.25280000000001</v>
      </c>
      <c r="Q41">
        <v>11.117241999999999</v>
      </c>
      <c r="R41">
        <v>19.840858999999998</v>
      </c>
      <c r="S41">
        <v>13.055395000000001</v>
      </c>
      <c r="T41">
        <v>0</v>
      </c>
      <c r="U41">
        <v>404.36431199999998</v>
      </c>
      <c r="V41">
        <v>0</v>
      </c>
      <c r="W41">
        <v>28.849135</v>
      </c>
      <c r="X41">
        <v>142.44108800000001</v>
      </c>
      <c r="Y41">
        <v>0</v>
      </c>
      <c r="Z41">
        <v>12.74592</v>
      </c>
      <c r="AA41">
        <v>40.698186</v>
      </c>
      <c r="AB41">
        <v>38.150972000000003</v>
      </c>
      <c r="AC41">
        <v>28.063047000000001</v>
      </c>
      <c r="AD41">
        <v>35.332946</v>
      </c>
      <c r="AE41">
        <v>47.735937999999997</v>
      </c>
      <c r="AF41">
        <v>0</v>
      </c>
      <c r="AG41">
        <v>38.156649999999999</v>
      </c>
      <c r="AH41">
        <v>147.03925100000001</v>
      </c>
      <c r="AI41">
        <v>14.135901</v>
      </c>
      <c r="AJ41">
        <v>0</v>
      </c>
      <c r="AK41">
        <v>49.013855999999997</v>
      </c>
      <c r="AL41">
        <v>76.634457999999995</v>
      </c>
      <c r="AM41">
        <v>5.0198650000000002</v>
      </c>
      <c r="AN41">
        <v>0.64651700000000001</v>
      </c>
      <c r="AO41">
        <v>25.549776000000001</v>
      </c>
      <c r="AP41">
        <v>11.132402000000001</v>
      </c>
      <c r="AQ41">
        <v>0</v>
      </c>
      <c r="AR41">
        <v>44.772941000000003</v>
      </c>
      <c r="AS41">
        <v>29.875278000000002</v>
      </c>
      <c r="AT41">
        <v>14.48091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68.830000000000013</v>
      </c>
      <c r="BA41">
        <f t="shared" si="1"/>
        <v>2321.9692140000006</v>
      </c>
      <c r="BD41">
        <v>22.81</v>
      </c>
      <c r="BE41">
        <v>7.37</v>
      </c>
      <c r="BF41">
        <v>0</v>
      </c>
      <c r="BG41">
        <v>3.85</v>
      </c>
      <c r="BH41">
        <v>4.21</v>
      </c>
      <c r="BI41">
        <v>4.62</v>
      </c>
      <c r="BJ41">
        <v>1.51</v>
      </c>
      <c r="BK41">
        <v>3.24</v>
      </c>
      <c r="BL41">
        <v>0.99</v>
      </c>
      <c r="BM41">
        <v>1.55</v>
      </c>
      <c r="BN41">
        <v>0.49</v>
      </c>
      <c r="BO41">
        <v>11.54</v>
      </c>
      <c r="BP41">
        <v>0</v>
      </c>
      <c r="BQ41">
        <v>4.22</v>
      </c>
      <c r="BR41">
        <v>2.0099999999999998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68.830000000000013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112.099208</v>
      </c>
      <c r="L42">
        <v>406.62613299999998</v>
      </c>
      <c r="M42">
        <v>88.8352</v>
      </c>
      <c r="N42">
        <v>114.0615</v>
      </c>
      <c r="O42">
        <v>119.411528</v>
      </c>
      <c r="P42">
        <v>133.25280000000001</v>
      </c>
      <c r="Q42">
        <v>11.117241999999999</v>
      </c>
      <c r="R42">
        <v>19.840858999999998</v>
      </c>
      <c r="S42">
        <v>13.055395000000001</v>
      </c>
      <c r="T42">
        <v>0</v>
      </c>
      <c r="U42">
        <v>404.36431199999998</v>
      </c>
      <c r="V42">
        <v>0</v>
      </c>
      <c r="W42">
        <v>28.849135</v>
      </c>
      <c r="X42">
        <v>142.44108800000001</v>
      </c>
      <c r="Y42">
        <v>0</v>
      </c>
      <c r="Z42">
        <v>19.118880000000001</v>
      </c>
      <c r="AA42">
        <v>40.698186</v>
      </c>
      <c r="AB42">
        <v>38.150972000000003</v>
      </c>
      <c r="AC42">
        <v>28.063047000000001</v>
      </c>
      <c r="AD42">
        <v>35.332946</v>
      </c>
      <c r="AE42">
        <v>47.735937999999997</v>
      </c>
      <c r="AF42">
        <v>0</v>
      </c>
      <c r="AG42">
        <v>38.156649999999999</v>
      </c>
      <c r="AH42">
        <v>147.03925100000001</v>
      </c>
      <c r="AI42">
        <v>14.135901</v>
      </c>
      <c r="AJ42">
        <v>0</v>
      </c>
      <c r="AK42">
        <v>49.013855999999997</v>
      </c>
      <c r="AL42">
        <v>76.634457999999995</v>
      </c>
      <c r="AM42">
        <v>5.0198650000000002</v>
      </c>
      <c r="AN42">
        <v>0.64651700000000001</v>
      </c>
      <c r="AO42">
        <v>25.549776000000001</v>
      </c>
      <c r="AP42">
        <v>11.132402000000001</v>
      </c>
      <c r="AQ42">
        <v>0</v>
      </c>
      <c r="AR42">
        <v>44.772941000000003</v>
      </c>
      <c r="AS42">
        <v>29.875278000000002</v>
      </c>
      <c r="AT42">
        <v>14.48091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68.91</v>
      </c>
      <c r="BA42">
        <f t="shared" si="1"/>
        <v>2328.4221740000003</v>
      </c>
      <c r="BD42">
        <v>22.81</v>
      </c>
      <c r="BE42">
        <v>7.37</v>
      </c>
      <c r="BF42">
        <v>0</v>
      </c>
      <c r="BG42">
        <v>3.85</v>
      </c>
      <c r="BH42">
        <v>4.21</v>
      </c>
      <c r="BI42">
        <v>4.62</v>
      </c>
      <c r="BJ42">
        <v>1.51</v>
      </c>
      <c r="BK42">
        <v>3.3</v>
      </c>
      <c r="BL42">
        <v>1.01</v>
      </c>
      <c r="BM42">
        <v>1.55</v>
      </c>
      <c r="BN42">
        <v>0.49</v>
      </c>
      <c r="BO42">
        <v>11.54</v>
      </c>
      <c r="BP42">
        <v>0</v>
      </c>
      <c r="BQ42">
        <v>4.22</v>
      </c>
      <c r="BR42">
        <v>2.0099999999999998</v>
      </c>
      <c r="BS42">
        <v>0.42</v>
      </c>
      <c r="BT42">
        <v>0</v>
      </c>
      <c r="BU42">
        <v>0</v>
      </c>
      <c r="BV42">
        <v>0</v>
      </c>
      <c r="BW42">
        <f t="shared" si="2"/>
        <v>68.91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112.099208</v>
      </c>
      <c r="L43">
        <v>406.62613299999998</v>
      </c>
      <c r="M43">
        <v>88.8352</v>
      </c>
      <c r="N43">
        <v>114.0615</v>
      </c>
      <c r="O43">
        <v>119.411528</v>
      </c>
      <c r="P43">
        <v>133.25280000000001</v>
      </c>
      <c r="Q43">
        <v>11.117241999999999</v>
      </c>
      <c r="R43">
        <v>21.496122</v>
      </c>
      <c r="S43">
        <v>13.682933999999999</v>
      </c>
      <c r="T43">
        <v>0</v>
      </c>
      <c r="U43">
        <v>404.36431199999998</v>
      </c>
      <c r="V43">
        <v>0</v>
      </c>
      <c r="W43">
        <v>28.849135</v>
      </c>
      <c r="X43">
        <v>142.44108800000001</v>
      </c>
      <c r="Y43">
        <v>0</v>
      </c>
      <c r="Z43">
        <v>19.118880000000001</v>
      </c>
      <c r="AA43">
        <v>40.698186</v>
      </c>
      <c r="AB43">
        <v>38.150972000000003</v>
      </c>
      <c r="AC43">
        <v>28.063047000000001</v>
      </c>
      <c r="AD43">
        <v>35.332946</v>
      </c>
      <c r="AE43">
        <v>47.735937999999997</v>
      </c>
      <c r="AF43">
        <v>0</v>
      </c>
      <c r="AG43">
        <v>38.156649999999999</v>
      </c>
      <c r="AH43">
        <v>147.03925100000001</v>
      </c>
      <c r="AI43">
        <v>14.135901</v>
      </c>
      <c r="AJ43">
        <v>0</v>
      </c>
      <c r="AK43">
        <v>49.013855999999997</v>
      </c>
      <c r="AL43">
        <v>76.634457999999995</v>
      </c>
      <c r="AM43">
        <v>5.0198650000000002</v>
      </c>
      <c r="AN43">
        <v>0.64651700000000001</v>
      </c>
      <c r="AO43">
        <v>25.265889999999999</v>
      </c>
      <c r="AP43">
        <v>12.493029</v>
      </c>
      <c r="AQ43">
        <v>0</v>
      </c>
      <c r="AR43">
        <v>44.772941000000003</v>
      </c>
      <c r="AS43">
        <v>29.875278000000002</v>
      </c>
      <c r="AT43">
        <v>14.48091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68.91</v>
      </c>
      <c r="BA43">
        <f t="shared" si="1"/>
        <v>2331.7817170000008</v>
      </c>
      <c r="BD43">
        <v>22.81</v>
      </c>
      <c r="BE43">
        <v>7.37</v>
      </c>
      <c r="BF43">
        <v>0</v>
      </c>
      <c r="BG43">
        <v>3.85</v>
      </c>
      <c r="BH43">
        <v>4.21</v>
      </c>
      <c r="BI43">
        <v>4.62</v>
      </c>
      <c r="BJ43">
        <v>1.51</v>
      </c>
      <c r="BK43">
        <v>3.3</v>
      </c>
      <c r="BL43">
        <v>1.01</v>
      </c>
      <c r="BM43">
        <v>1.55</v>
      </c>
      <c r="BN43">
        <v>0.49</v>
      </c>
      <c r="BO43">
        <v>11.54</v>
      </c>
      <c r="BP43">
        <v>0</v>
      </c>
      <c r="BQ43">
        <v>4.22</v>
      </c>
      <c r="BR43">
        <v>2.0099999999999998</v>
      </c>
      <c r="BS43">
        <v>0.42</v>
      </c>
      <c r="BT43">
        <v>0</v>
      </c>
      <c r="BU43">
        <v>0</v>
      </c>
      <c r="BV43">
        <v>0</v>
      </c>
      <c r="BW43">
        <f t="shared" si="2"/>
        <v>68.91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112.099208</v>
      </c>
      <c r="L44">
        <v>406.62613299999998</v>
      </c>
      <c r="M44">
        <v>88.8352</v>
      </c>
      <c r="N44">
        <v>114.0615</v>
      </c>
      <c r="O44">
        <v>119.411528</v>
      </c>
      <c r="P44">
        <v>133.25280000000001</v>
      </c>
      <c r="Q44">
        <v>11.117241999999999</v>
      </c>
      <c r="R44">
        <v>21.496122</v>
      </c>
      <c r="S44">
        <v>13.682933999999999</v>
      </c>
      <c r="T44">
        <v>0</v>
      </c>
      <c r="U44">
        <v>404.36431199999998</v>
      </c>
      <c r="V44">
        <v>0</v>
      </c>
      <c r="W44">
        <v>28.849135</v>
      </c>
      <c r="X44">
        <v>142.44108800000001</v>
      </c>
      <c r="Y44">
        <v>0</v>
      </c>
      <c r="Z44">
        <v>19.118880000000001</v>
      </c>
      <c r="AA44">
        <v>40.698186</v>
      </c>
      <c r="AB44">
        <v>38.150972000000003</v>
      </c>
      <c r="AC44">
        <v>28.063047000000001</v>
      </c>
      <c r="AD44">
        <v>35.332946</v>
      </c>
      <c r="AE44">
        <v>47.735937999999997</v>
      </c>
      <c r="AF44">
        <v>0</v>
      </c>
      <c r="AG44">
        <v>38.156649999999999</v>
      </c>
      <c r="AH44">
        <v>147.03925100000001</v>
      </c>
      <c r="AI44">
        <v>14.135901</v>
      </c>
      <c r="AJ44">
        <v>0</v>
      </c>
      <c r="AK44">
        <v>49.013855999999997</v>
      </c>
      <c r="AL44">
        <v>76.634457999999995</v>
      </c>
      <c r="AM44">
        <v>5.0198650000000002</v>
      </c>
      <c r="AN44">
        <v>0.64651700000000001</v>
      </c>
      <c r="AO44">
        <v>25.265889999999999</v>
      </c>
      <c r="AP44">
        <v>12.493029</v>
      </c>
      <c r="AQ44">
        <v>0</v>
      </c>
      <c r="AR44">
        <v>44.772941000000003</v>
      </c>
      <c r="AS44">
        <v>29.875278000000002</v>
      </c>
      <c r="AT44">
        <v>14.48091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69.06</v>
      </c>
      <c r="BA44">
        <f t="shared" si="1"/>
        <v>2331.9317170000008</v>
      </c>
      <c r="BD44">
        <v>22.81</v>
      </c>
      <c r="BE44">
        <v>7.37</v>
      </c>
      <c r="BF44">
        <v>0</v>
      </c>
      <c r="BG44">
        <v>3.85</v>
      </c>
      <c r="BH44">
        <v>4.21</v>
      </c>
      <c r="BI44">
        <v>4.62</v>
      </c>
      <c r="BJ44">
        <v>1.51</v>
      </c>
      <c r="BK44">
        <v>3.4</v>
      </c>
      <c r="BL44">
        <v>1.06</v>
      </c>
      <c r="BM44">
        <v>1.55</v>
      </c>
      <c r="BN44">
        <v>0.49</v>
      </c>
      <c r="BO44">
        <v>11.54</v>
      </c>
      <c r="BP44">
        <v>0</v>
      </c>
      <c r="BQ44">
        <v>4.22</v>
      </c>
      <c r="BR44">
        <v>2.0099999999999998</v>
      </c>
      <c r="BS44">
        <v>0.42</v>
      </c>
      <c r="BT44">
        <v>0</v>
      </c>
      <c r="BU44">
        <v>0</v>
      </c>
      <c r="BV44">
        <v>0</v>
      </c>
      <c r="BW44">
        <f t="shared" si="2"/>
        <v>69.06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112.099208</v>
      </c>
      <c r="L45">
        <v>406.62613299999998</v>
      </c>
      <c r="M45">
        <v>88.8352</v>
      </c>
      <c r="N45">
        <v>114.0615</v>
      </c>
      <c r="O45">
        <v>119.411528</v>
      </c>
      <c r="P45">
        <v>133.25280000000001</v>
      </c>
      <c r="Q45">
        <v>11.117241999999999</v>
      </c>
      <c r="R45">
        <v>21.496122</v>
      </c>
      <c r="S45">
        <v>13.682933999999999</v>
      </c>
      <c r="T45">
        <v>0</v>
      </c>
      <c r="U45">
        <v>404.36431199999998</v>
      </c>
      <c r="V45">
        <v>0</v>
      </c>
      <c r="W45">
        <v>28.849135</v>
      </c>
      <c r="X45">
        <v>142.44108800000001</v>
      </c>
      <c r="Y45">
        <v>0</v>
      </c>
      <c r="Z45">
        <v>19.118880000000001</v>
      </c>
      <c r="AA45">
        <v>40.698186</v>
      </c>
      <c r="AB45">
        <v>38.150972000000003</v>
      </c>
      <c r="AC45">
        <v>28.063047000000001</v>
      </c>
      <c r="AD45">
        <v>35.332946</v>
      </c>
      <c r="AE45">
        <v>47.735937999999997</v>
      </c>
      <c r="AF45">
        <v>0</v>
      </c>
      <c r="AG45">
        <v>38.156649999999999</v>
      </c>
      <c r="AH45">
        <v>147.03925100000001</v>
      </c>
      <c r="AI45">
        <v>14.135901</v>
      </c>
      <c r="AJ45">
        <v>0</v>
      </c>
      <c r="AK45">
        <v>49.013855999999997</v>
      </c>
      <c r="AL45">
        <v>76.634457999999995</v>
      </c>
      <c r="AM45">
        <v>5.0198650000000002</v>
      </c>
      <c r="AN45">
        <v>0.64651700000000001</v>
      </c>
      <c r="AO45">
        <v>25.265889999999999</v>
      </c>
      <c r="AP45">
        <v>12.493029</v>
      </c>
      <c r="AQ45">
        <v>0</v>
      </c>
      <c r="AR45">
        <v>44.772941000000003</v>
      </c>
      <c r="AS45">
        <v>29.875278000000002</v>
      </c>
      <c r="AT45">
        <v>14.48091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68.970000000000013</v>
      </c>
      <c r="BA45">
        <f t="shared" si="1"/>
        <v>2331.8417170000007</v>
      </c>
      <c r="BD45">
        <v>22.81</v>
      </c>
      <c r="BE45">
        <v>7.37</v>
      </c>
      <c r="BF45">
        <v>0</v>
      </c>
      <c r="BG45">
        <v>3.85</v>
      </c>
      <c r="BH45">
        <v>4.21</v>
      </c>
      <c r="BI45">
        <v>4.62</v>
      </c>
      <c r="BJ45">
        <v>1.51</v>
      </c>
      <c r="BK45">
        <v>3.31</v>
      </c>
      <c r="BL45">
        <v>1.06</v>
      </c>
      <c r="BM45">
        <v>1.55</v>
      </c>
      <c r="BN45">
        <v>0.49</v>
      </c>
      <c r="BO45">
        <v>11.54</v>
      </c>
      <c r="BP45">
        <v>0</v>
      </c>
      <c r="BQ45">
        <v>4.22</v>
      </c>
      <c r="BR45">
        <v>2.0099999999999998</v>
      </c>
      <c r="BS45">
        <v>0.42</v>
      </c>
      <c r="BT45">
        <v>0</v>
      </c>
      <c r="BU45">
        <v>0</v>
      </c>
      <c r="BV45">
        <v>0</v>
      </c>
      <c r="BW45">
        <f t="shared" si="2"/>
        <v>68.970000000000013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112.099208</v>
      </c>
      <c r="L46">
        <v>406.62613299999998</v>
      </c>
      <c r="M46">
        <v>88.8352</v>
      </c>
      <c r="N46">
        <v>114.0615</v>
      </c>
      <c r="O46">
        <v>119.411528</v>
      </c>
      <c r="P46">
        <v>133.25280000000001</v>
      </c>
      <c r="Q46">
        <v>11.433700999999999</v>
      </c>
      <c r="R46">
        <v>21.496122</v>
      </c>
      <c r="S46">
        <v>13.682933999999999</v>
      </c>
      <c r="T46">
        <v>0</v>
      </c>
      <c r="U46">
        <v>404.36431199999998</v>
      </c>
      <c r="V46">
        <v>0</v>
      </c>
      <c r="W46">
        <v>28.849135</v>
      </c>
      <c r="X46">
        <v>142.44108800000001</v>
      </c>
      <c r="Y46">
        <v>0</v>
      </c>
      <c r="Z46">
        <v>6.3283490000000002</v>
      </c>
      <c r="AA46">
        <v>40.698186</v>
      </c>
      <c r="AB46">
        <v>38.150972000000003</v>
      </c>
      <c r="AC46">
        <v>28.063047000000001</v>
      </c>
      <c r="AD46">
        <v>35.332946</v>
      </c>
      <c r="AE46">
        <v>47.735937999999997</v>
      </c>
      <c r="AF46">
        <v>0</v>
      </c>
      <c r="AG46">
        <v>38.156649999999999</v>
      </c>
      <c r="AH46">
        <v>147.03925100000001</v>
      </c>
      <c r="AI46">
        <v>14.135901</v>
      </c>
      <c r="AJ46">
        <v>0</v>
      </c>
      <c r="AK46">
        <v>49.013855999999997</v>
      </c>
      <c r="AL46">
        <v>76.634457999999995</v>
      </c>
      <c r="AM46">
        <v>5.0198650000000002</v>
      </c>
      <c r="AN46">
        <v>0.64651700000000001</v>
      </c>
      <c r="AO46">
        <v>25.265889999999999</v>
      </c>
      <c r="AP46">
        <v>12.493029</v>
      </c>
      <c r="AQ46">
        <v>0</v>
      </c>
      <c r="AR46">
        <v>44.772941000000003</v>
      </c>
      <c r="AS46">
        <v>29.875278000000002</v>
      </c>
      <c r="AT46">
        <v>14.48091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68.970000000000013</v>
      </c>
      <c r="BA46">
        <f t="shared" si="1"/>
        <v>2319.3676450000007</v>
      </c>
      <c r="BD46">
        <v>22.81</v>
      </c>
      <c r="BE46">
        <v>7.37</v>
      </c>
      <c r="BF46">
        <v>0</v>
      </c>
      <c r="BG46">
        <v>3.85</v>
      </c>
      <c r="BH46">
        <v>4.21</v>
      </c>
      <c r="BI46">
        <v>4.62</v>
      </c>
      <c r="BJ46">
        <v>1.51</v>
      </c>
      <c r="BK46">
        <v>3.31</v>
      </c>
      <c r="BL46">
        <v>1.06</v>
      </c>
      <c r="BM46">
        <v>1.55</v>
      </c>
      <c r="BN46">
        <v>0.49</v>
      </c>
      <c r="BO46">
        <v>11.54</v>
      </c>
      <c r="BP46">
        <v>0</v>
      </c>
      <c r="BQ46">
        <v>4.22</v>
      </c>
      <c r="BR46">
        <v>2.0099999999999998</v>
      </c>
      <c r="BS46">
        <v>0.42</v>
      </c>
      <c r="BT46">
        <v>0</v>
      </c>
      <c r="BU46">
        <v>0</v>
      </c>
      <c r="BV46">
        <v>0</v>
      </c>
      <c r="BW46">
        <f t="shared" si="2"/>
        <v>68.970000000000013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112.099208</v>
      </c>
      <c r="L47">
        <v>406.62613299999998</v>
      </c>
      <c r="M47">
        <v>88.8352</v>
      </c>
      <c r="N47">
        <v>114.0615</v>
      </c>
      <c r="O47">
        <v>119.411528</v>
      </c>
      <c r="P47">
        <v>133.25280000000001</v>
      </c>
      <c r="Q47">
        <v>11.433700999999999</v>
      </c>
      <c r="R47">
        <v>21.966584999999998</v>
      </c>
      <c r="S47">
        <v>13.682933999999999</v>
      </c>
      <c r="T47">
        <v>0</v>
      </c>
      <c r="U47">
        <v>404.36431199999998</v>
      </c>
      <c r="V47">
        <v>0</v>
      </c>
      <c r="W47">
        <v>28.440878999999999</v>
      </c>
      <c r="X47">
        <v>142.44108800000001</v>
      </c>
      <c r="Y47">
        <v>0</v>
      </c>
      <c r="Z47">
        <v>6.3283490000000002</v>
      </c>
      <c r="AA47">
        <v>40.698186</v>
      </c>
      <c r="AB47">
        <v>38.150972000000003</v>
      </c>
      <c r="AC47">
        <v>28.063047000000001</v>
      </c>
      <c r="AD47">
        <v>35.332946</v>
      </c>
      <c r="AE47">
        <v>47.735937999999997</v>
      </c>
      <c r="AF47">
        <v>8.5687339999999992</v>
      </c>
      <c r="AG47">
        <v>38.156649999999999</v>
      </c>
      <c r="AH47">
        <v>147.03925100000001</v>
      </c>
      <c r="AI47">
        <v>14.135901</v>
      </c>
      <c r="AJ47">
        <v>0</v>
      </c>
      <c r="AK47">
        <v>49.013855999999997</v>
      </c>
      <c r="AL47">
        <v>50.491224000000003</v>
      </c>
      <c r="AM47">
        <v>5.0198650000000002</v>
      </c>
      <c r="AN47">
        <v>0.64651700000000001</v>
      </c>
      <c r="AO47">
        <v>25.265889999999999</v>
      </c>
      <c r="AP47">
        <v>11.132402000000001</v>
      </c>
      <c r="AQ47">
        <v>0</v>
      </c>
      <c r="AR47">
        <v>44.772941000000003</v>
      </c>
      <c r="AS47">
        <v>29.875278000000002</v>
      </c>
      <c r="AT47">
        <v>14.48091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68.970000000000013</v>
      </c>
      <c r="BA47">
        <f t="shared" si="1"/>
        <v>2300.4947250000005</v>
      </c>
      <c r="BD47">
        <v>22.81</v>
      </c>
      <c r="BE47">
        <v>7.37</v>
      </c>
      <c r="BF47">
        <v>0</v>
      </c>
      <c r="BG47">
        <v>3.85</v>
      </c>
      <c r="BH47">
        <v>4.21</v>
      </c>
      <c r="BI47">
        <v>4.62</v>
      </c>
      <c r="BJ47">
        <v>1.51</v>
      </c>
      <c r="BK47">
        <v>3.31</v>
      </c>
      <c r="BL47">
        <v>1.06</v>
      </c>
      <c r="BM47">
        <v>1.55</v>
      </c>
      <c r="BN47">
        <v>0.49</v>
      </c>
      <c r="BO47">
        <v>11.54</v>
      </c>
      <c r="BP47">
        <v>0</v>
      </c>
      <c r="BQ47">
        <v>4.22</v>
      </c>
      <c r="BR47">
        <v>2.0099999999999998</v>
      </c>
      <c r="BS47">
        <v>0.42</v>
      </c>
      <c r="BT47">
        <v>0</v>
      </c>
      <c r="BU47">
        <v>0</v>
      </c>
      <c r="BV47">
        <v>0</v>
      </c>
      <c r="BW47">
        <f t="shared" si="2"/>
        <v>68.970000000000013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112.099208</v>
      </c>
      <c r="L48">
        <v>406.62613299999998</v>
      </c>
      <c r="M48">
        <v>88.8352</v>
      </c>
      <c r="N48">
        <v>114.0615</v>
      </c>
      <c r="O48">
        <v>119.411528</v>
      </c>
      <c r="P48">
        <v>133.25280000000001</v>
      </c>
      <c r="Q48">
        <v>11.433700999999999</v>
      </c>
      <c r="R48">
        <v>21.966584999999998</v>
      </c>
      <c r="S48">
        <v>13.682933999999999</v>
      </c>
      <c r="T48">
        <v>0</v>
      </c>
      <c r="U48">
        <v>404.36431199999998</v>
      </c>
      <c r="V48">
        <v>0</v>
      </c>
      <c r="W48">
        <v>28.440878999999999</v>
      </c>
      <c r="X48">
        <v>142.44108800000001</v>
      </c>
      <c r="Y48">
        <v>0</v>
      </c>
      <c r="Z48">
        <v>6.3283490000000002</v>
      </c>
      <c r="AA48">
        <v>40.698186</v>
      </c>
      <c r="AB48">
        <v>38.150972000000003</v>
      </c>
      <c r="AC48">
        <v>28.063047000000001</v>
      </c>
      <c r="AD48">
        <v>35.332946</v>
      </c>
      <c r="AE48">
        <v>47.735937999999997</v>
      </c>
      <c r="AF48">
        <v>8.5687339999999992</v>
      </c>
      <c r="AG48">
        <v>38.156649999999999</v>
      </c>
      <c r="AH48">
        <v>147.03925100000001</v>
      </c>
      <c r="AI48">
        <v>14.135901</v>
      </c>
      <c r="AJ48">
        <v>0</v>
      </c>
      <c r="AK48">
        <v>49.013855999999997</v>
      </c>
      <c r="AL48">
        <v>50.491224000000003</v>
      </c>
      <c r="AM48">
        <v>5.0198650000000002</v>
      </c>
      <c r="AN48">
        <v>0.64651700000000001</v>
      </c>
      <c r="AO48">
        <v>25.265889999999999</v>
      </c>
      <c r="AP48">
        <v>11.132402000000001</v>
      </c>
      <c r="AQ48">
        <v>0</v>
      </c>
      <c r="AR48">
        <v>44.772941000000003</v>
      </c>
      <c r="AS48">
        <v>29.875278000000002</v>
      </c>
      <c r="AT48">
        <v>14.48091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68.970000000000013</v>
      </c>
      <c r="BA48">
        <f t="shared" si="1"/>
        <v>2300.4947250000005</v>
      </c>
      <c r="BD48">
        <v>22.81</v>
      </c>
      <c r="BE48">
        <v>7.37</v>
      </c>
      <c r="BF48">
        <v>0</v>
      </c>
      <c r="BG48">
        <v>3.85</v>
      </c>
      <c r="BH48">
        <v>4.21</v>
      </c>
      <c r="BI48">
        <v>4.62</v>
      </c>
      <c r="BJ48">
        <v>1.51</v>
      </c>
      <c r="BK48">
        <v>3.31</v>
      </c>
      <c r="BL48">
        <v>1.06</v>
      </c>
      <c r="BM48">
        <v>1.55</v>
      </c>
      <c r="BN48">
        <v>0.49</v>
      </c>
      <c r="BO48">
        <v>11.54</v>
      </c>
      <c r="BP48">
        <v>0</v>
      </c>
      <c r="BQ48">
        <v>4.22</v>
      </c>
      <c r="BR48">
        <v>2.0099999999999998</v>
      </c>
      <c r="BS48">
        <v>0.42</v>
      </c>
      <c r="BT48">
        <v>0</v>
      </c>
      <c r="BU48">
        <v>0</v>
      </c>
      <c r="BV48">
        <v>0</v>
      </c>
      <c r="BW48">
        <f t="shared" si="2"/>
        <v>68.970000000000013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132.37680800000001</v>
      </c>
      <c r="L49">
        <v>406.62613299999998</v>
      </c>
      <c r="M49">
        <v>88.8352</v>
      </c>
      <c r="N49">
        <v>114.0615</v>
      </c>
      <c r="O49">
        <v>119.411528</v>
      </c>
      <c r="P49">
        <v>133.25280000000001</v>
      </c>
      <c r="Q49">
        <v>11.403546</v>
      </c>
      <c r="R49">
        <v>21.715036999999999</v>
      </c>
      <c r="S49">
        <v>13.541331</v>
      </c>
      <c r="T49">
        <v>0</v>
      </c>
      <c r="U49">
        <v>404.36431199999998</v>
      </c>
      <c r="V49">
        <v>8.7914019999999997</v>
      </c>
      <c r="W49">
        <v>28.440878999999999</v>
      </c>
      <c r="X49">
        <v>142.44108800000001</v>
      </c>
      <c r="Y49">
        <v>0</v>
      </c>
      <c r="Z49">
        <v>6.3283490000000002</v>
      </c>
      <c r="AA49">
        <v>40.698186</v>
      </c>
      <c r="AB49">
        <v>38.150972000000003</v>
      </c>
      <c r="AC49">
        <v>28.063047000000001</v>
      </c>
      <c r="AD49">
        <v>35.332946</v>
      </c>
      <c r="AE49">
        <v>47.735937999999997</v>
      </c>
      <c r="AF49">
        <v>8.5687339999999992</v>
      </c>
      <c r="AG49">
        <v>38.156649999999999</v>
      </c>
      <c r="AH49">
        <v>147.03925100000001</v>
      </c>
      <c r="AI49">
        <v>28.271802000000001</v>
      </c>
      <c r="AJ49">
        <v>0</v>
      </c>
      <c r="AK49">
        <v>49.013855999999997</v>
      </c>
      <c r="AL49">
        <v>50.491224000000003</v>
      </c>
      <c r="AM49">
        <v>5.0198650000000002</v>
      </c>
      <c r="AN49">
        <v>0.64651700000000001</v>
      </c>
      <c r="AO49">
        <v>25.265889999999999</v>
      </c>
      <c r="AP49">
        <v>11.132402000000001</v>
      </c>
      <c r="AQ49">
        <v>0</v>
      </c>
      <c r="AR49">
        <v>44.772941000000003</v>
      </c>
      <c r="AS49">
        <v>29.875278000000002</v>
      </c>
      <c r="AT49">
        <v>14.48091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68.970000000000013</v>
      </c>
      <c r="BA49">
        <f t="shared" si="1"/>
        <v>2343.2763220000002</v>
      </c>
      <c r="BD49">
        <v>22.81</v>
      </c>
      <c r="BE49">
        <v>7.37</v>
      </c>
      <c r="BF49">
        <v>0</v>
      </c>
      <c r="BG49">
        <v>3.85</v>
      </c>
      <c r="BH49">
        <v>4.21</v>
      </c>
      <c r="BI49">
        <v>4.62</v>
      </c>
      <c r="BJ49">
        <v>1.51</v>
      </c>
      <c r="BK49">
        <v>3.31</v>
      </c>
      <c r="BL49">
        <v>1.06</v>
      </c>
      <c r="BM49">
        <v>1.55</v>
      </c>
      <c r="BN49">
        <v>0.49</v>
      </c>
      <c r="BO49">
        <v>11.54</v>
      </c>
      <c r="BP49">
        <v>0</v>
      </c>
      <c r="BQ49">
        <v>4.22</v>
      </c>
      <c r="BR49">
        <v>2.0099999999999998</v>
      </c>
      <c r="BS49">
        <v>0.42</v>
      </c>
      <c r="BT49">
        <v>0</v>
      </c>
      <c r="BU49">
        <v>0</v>
      </c>
      <c r="BV49">
        <v>0</v>
      </c>
      <c r="BW49">
        <f t="shared" si="2"/>
        <v>68.970000000000013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142.03280799999999</v>
      </c>
      <c r="L50">
        <v>406.62613299999998</v>
      </c>
      <c r="M50">
        <v>88.8352</v>
      </c>
      <c r="N50">
        <v>114.0615</v>
      </c>
      <c r="O50">
        <v>119.411528</v>
      </c>
      <c r="P50">
        <v>133.25280000000001</v>
      </c>
      <c r="Q50">
        <v>11.403546</v>
      </c>
      <c r="R50">
        <v>21.715036999999999</v>
      </c>
      <c r="S50">
        <v>13.541331</v>
      </c>
      <c r="T50">
        <v>0</v>
      </c>
      <c r="U50">
        <v>404.36431199999998</v>
      </c>
      <c r="V50">
        <v>8.7914019999999997</v>
      </c>
      <c r="W50">
        <v>28.440878999999999</v>
      </c>
      <c r="X50">
        <v>142.44108800000001</v>
      </c>
      <c r="Y50">
        <v>0</v>
      </c>
      <c r="Z50">
        <v>6.3283490000000002</v>
      </c>
      <c r="AA50">
        <v>40.698186</v>
      </c>
      <c r="AB50">
        <v>38.150972000000003</v>
      </c>
      <c r="AC50">
        <v>28.063047000000001</v>
      </c>
      <c r="AD50">
        <v>35.332946</v>
      </c>
      <c r="AE50">
        <v>47.735937999999997</v>
      </c>
      <c r="AF50">
        <v>8.5687339999999992</v>
      </c>
      <c r="AG50">
        <v>38.156649999999999</v>
      </c>
      <c r="AH50">
        <v>147.03925100000001</v>
      </c>
      <c r="AI50">
        <v>28.271802000000001</v>
      </c>
      <c r="AJ50">
        <v>0</v>
      </c>
      <c r="AK50">
        <v>49.013855999999997</v>
      </c>
      <c r="AL50">
        <v>50.491224000000003</v>
      </c>
      <c r="AM50">
        <v>5.0198650000000002</v>
      </c>
      <c r="AN50">
        <v>0.64651700000000001</v>
      </c>
      <c r="AO50">
        <v>25.265889999999999</v>
      </c>
      <c r="AP50">
        <v>11.132402000000001</v>
      </c>
      <c r="AQ50">
        <v>0</v>
      </c>
      <c r="AR50">
        <v>44.772941000000003</v>
      </c>
      <c r="AS50">
        <v>29.875278000000002</v>
      </c>
      <c r="AT50">
        <v>14.48091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68.970000000000013</v>
      </c>
      <c r="BA50">
        <f t="shared" si="1"/>
        <v>2352.9323220000006</v>
      </c>
      <c r="BD50">
        <v>22.81</v>
      </c>
      <c r="BE50">
        <v>7.37</v>
      </c>
      <c r="BF50">
        <v>0</v>
      </c>
      <c r="BG50">
        <v>3.85</v>
      </c>
      <c r="BH50">
        <v>4.21</v>
      </c>
      <c r="BI50">
        <v>4.62</v>
      </c>
      <c r="BJ50">
        <v>1.51</v>
      </c>
      <c r="BK50">
        <v>3.31</v>
      </c>
      <c r="BL50">
        <v>1.06</v>
      </c>
      <c r="BM50">
        <v>1.55</v>
      </c>
      <c r="BN50">
        <v>0.49</v>
      </c>
      <c r="BO50">
        <v>11.54</v>
      </c>
      <c r="BP50">
        <v>0</v>
      </c>
      <c r="BQ50">
        <v>4.22</v>
      </c>
      <c r="BR50">
        <v>2.0099999999999998</v>
      </c>
      <c r="BS50">
        <v>0.42</v>
      </c>
      <c r="BT50">
        <v>0</v>
      </c>
      <c r="BU50">
        <v>0</v>
      </c>
      <c r="BV50">
        <v>0</v>
      </c>
      <c r="BW50">
        <f t="shared" si="2"/>
        <v>68.970000000000013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122.72080800000001</v>
      </c>
      <c r="L51">
        <v>406.62613299999998</v>
      </c>
      <c r="M51">
        <v>88.8352</v>
      </c>
      <c r="N51">
        <v>114.0615</v>
      </c>
      <c r="O51">
        <v>119.411528</v>
      </c>
      <c r="P51">
        <v>133.25280000000001</v>
      </c>
      <c r="Q51">
        <v>11.403546</v>
      </c>
      <c r="R51">
        <v>21.715036999999999</v>
      </c>
      <c r="S51">
        <v>13.541331</v>
      </c>
      <c r="T51">
        <v>0</v>
      </c>
      <c r="U51">
        <v>404.36431199999998</v>
      </c>
      <c r="V51">
        <v>8.7914019999999997</v>
      </c>
      <c r="W51">
        <v>28.440878999999999</v>
      </c>
      <c r="X51">
        <v>142.44108800000001</v>
      </c>
      <c r="Y51">
        <v>0</v>
      </c>
      <c r="Z51">
        <v>12.656699</v>
      </c>
      <c r="AA51">
        <v>40.698186</v>
      </c>
      <c r="AB51">
        <v>38.150972000000003</v>
      </c>
      <c r="AC51">
        <v>28.063047000000001</v>
      </c>
      <c r="AD51">
        <v>35.332946</v>
      </c>
      <c r="AE51">
        <v>47.735937999999997</v>
      </c>
      <c r="AF51">
        <v>8.5687339999999992</v>
      </c>
      <c r="AG51">
        <v>38.156649999999999</v>
      </c>
      <c r="AH51">
        <v>147.03925100000001</v>
      </c>
      <c r="AI51">
        <v>28.271802000000001</v>
      </c>
      <c r="AJ51">
        <v>0</v>
      </c>
      <c r="AK51">
        <v>49.013855999999997</v>
      </c>
      <c r="AL51">
        <v>50.491224000000003</v>
      </c>
      <c r="AM51">
        <v>5.0198650000000002</v>
      </c>
      <c r="AN51">
        <v>0.64651700000000001</v>
      </c>
      <c r="AO51">
        <v>25.265889999999999</v>
      </c>
      <c r="AP51">
        <v>11.132402000000001</v>
      </c>
      <c r="AQ51">
        <v>0</v>
      </c>
      <c r="AR51">
        <v>44.772941000000003</v>
      </c>
      <c r="AS51">
        <v>29.875278000000002</v>
      </c>
      <c r="AT51">
        <v>14.48091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68.970000000000013</v>
      </c>
      <c r="BA51">
        <f t="shared" si="1"/>
        <v>2339.9486720000004</v>
      </c>
      <c r="BD51">
        <v>22.81</v>
      </c>
      <c r="BE51">
        <v>7.37</v>
      </c>
      <c r="BF51">
        <v>0</v>
      </c>
      <c r="BG51">
        <v>3.85</v>
      </c>
      <c r="BH51">
        <v>4.21</v>
      </c>
      <c r="BI51">
        <v>4.62</v>
      </c>
      <c r="BJ51">
        <v>1.51</v>
      </c>
      <c r="BK51">
        <v>3.31</v>
      </c>
      <c r="BL51">
        <v>1.06</v>
      </c>
      <c r="BM51">
        <v>1.55</v>
      </c>
      <c r="BN51">
        <v>0.49</v>
      </c>
      <c r="BO51">
        <v>11.54</v>
      </c>
      <c r="BP51">
        <v>0</v>
      </c>
      <c r="BQ51">
        <v>4.22</v>
      </c>
      <c r="BR51">
        <v>2.0099999999999998</v>
      </c>
      <c r="BS51">
        <v>0.42</v>
      </c>
      <c r="BT51">
        <v>0</v>
      </c>
      <c r="BU51">
        <v>0</v>
      </c>
      <c r="BV51">
        <v>0</v>
      </c>
      <c r="BW51">
        <f t="shared" si="2"/>
        <v>68.970000000000013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161.344808</v>
      </c>
      <c r="L52">
        <v>406.62613299999998</v>
      </c>
      <c r="M52">
        <v>88.8352</v>
      </c>
      <c r="N52">
        <v>114.0615</v>
      </c>
      <c r="O52">
        <v>119.411528</v>
      </c>
      <c r="P52">
        <v>133.25280000000001</v>
      </c>
      <c r="Q52">
        <v>11.403546</v>
      </c>
      <c r="R52">
        <v>21.715036999999999</v>
      </c>
      <c r="S52">
        <v>13.541331</v>
      </c>
      <c r="T52">
        <v>0</v>
      </c>
      <c r="U52">
        <v>404.36431199999998</v>
      </c>
      <c r="V52">
        <v>8.7914019999999997</v>
      </c>
      <c r="W52">
        <v>28.440878999999999</v>
      </c>
      <c r="X52">
        <v>142.44108800000001</v>
      </c>
      <c r="Y52">
        <v>0</v>
      </c>
      <c r="Z52">
        <v>12.656699</v>
      </c>
      <c r="AA52">
        <v>40.698186</v>
      </c>
      <c r="AB52">
        <v>38.150972000000003</v>
      </c>
      <c r="AC52">
        <v>28.063047000000001</v>
      </c>
      <c r="AD52">
        <v>35.332946</v>
      </c>
      <c r="AE52">
        <v>47.735937999999997</v>
      </c>
      <c r="AF52">
        <v>8.5687339999999992</v>
      </c>
      <c r="AG52">
        <v>38.156649999999999</v>
      </c>
      <c r="AH52">
        <v>147.03925100000001</v>
      </c>
      <c r="AI52">
        <v>28.271802000000001</v>
      </c>
      <c r="AJ52">
        <v>0</v>
      </c>
      <c r="AK52">
        <v>49.013855999999997</v>
      </c>
      <c r="AL52">
        <v>50.491224000000003</v>
      </c>
      <c r="AM52">
        <v>5.0198650000000002</v>
      </c>
      <c r="AN52">
        <v>0.64651700000000001</v>
      </c>
      <c r="AO52">
        <v>25.265889999999999</v>
      </c>
      <c r="AP52">
        <v>11.132402000000001</v>
      </c>
      <c r="AQ52">
        <v>0</v>
      </c>
      <c r="AR52">
        <v>44.772941000000003</v>
      </c>
      <c r="AS52">
        <v>29.875278000000002</v>
      </c>
      <c r="AT52">
        <v>14.48091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68.970000000000013</v>
      </c>
      <c r="BA52">
        <f t="shared" si="1"/>
        <v>2378.5726720000007</v>
      </c>
      <c r="BD52">
        <v>22.81</v>
      </c>
      <c r="BE52">
        <v>7.37</v>
      </c>
      <c r="BF52">
        <v>0</v>
      </c>
      <c r="BG52">
        <v>3.85</v>
      </c>
      <c r="BH52">
        <v>4.21</v>
      </c>
      <c r="BI52">
        <v>4.62</v>
      </c>
      <c r="BJ52">
        <v>1.51</v>
      </c>
      <c r="BK52">
        <v>3.31</v>
      </c>
      <c r="BL52">
        <v>1.06</v>
      </c>
      <c r="BM52">
        <v>1.55</v>
      </c>
      <c r="BN52">
        <v>0.49</v>
      </c>
      <c r="BO52">
        <v>11.54</v>
      </c>
      <c r="BP52">
        <v>0</v>
      </c>
      <c r="BQ52">
        <v>4.22</v>
      </c>
      <c r="BR52">
        <v>2.0099999999999998</v>
      </c>
      <c r="BS52">
        <v>0.42</v>
      </c>
      <c r="BT52">
        <v>0</v>
      </c>
      <c r="BU52">
        <v>0</v>
      </c>
      <c r="BV52">
        <v>0</v>
      </c>
      <c r="BW52">
        <f t="shared" si="2"/>
        <v>68.970000000000013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181.41519</v>
      </c>
      <c r="L53">
        <v>406.62613299999998</v>
      </c>
      <c r="M53">
        <v>88.8352</v>
      </c>
      <c r="N53">
        <v>114.0615</v>
      </c>
      <c r="O53">
        <v>119.411528</v>
      </c>
      <c r="P53">
        <v>133.25280000000001</v>
      </c>
      <c r="Q53">
        <v>11.403546</v>
      </c>
      <c r="R53">
        <v>21.715036999999999</v>
      </c>
      <c r="S53">
        <v>13.541331</v>
      </c>
      <c r="T53">
        <v>0</v>
      </c>
      <c r="U53">
        <v>404.36431199999998</v>
      </c>
      <c r="V53">
        <v>8.7914019999999997</v>
      </c>
      <c r="W53">
        <v>28.440878999999999</v>
      </c>
      <c r="X53">
        <v>142.44108800000001</v>
      </c>
      <c r="Y53">
        <v>0</v>
      </c>
      <c r="Z53">
        <v>12.656699</v>
      </c>
      <c r="AA53">
        <v>40.698186</v>
      </c>
      <c r="AB53">
        <v>38.150972000000003</v>
      </c>
      <c r="AC53">
        <v>28.063047000000001</v>
      </c>
      <c r="AD53">
        <v>35.332946</v>
      </c>
      <c r="AE53">
        <v>47.735937999999997</v>
      </c>
      <c r="AF53">
        <v>8.5687339999999992</v>
      </c>
      <c r="AG53">
        <v>38.156649999999999</v>
      </c>
      <c r="AH53">
        <v>147.03925100000001</v>
      </c>
      <c r="AI53">
        <v>28.271802000000001</v>
      </c>
      <c r="AJ53">
        <v>0</v>
      </c>
      <c r="AK53">
        <v>49.013855999999997</v>
      </c>
      <c r="AL53">
        <v>50.491224000000003</v>
      </c>
      <c r="AM53">
        <v>5.0198650000000002</v>
      </c>
      <c r="AN53">
        <v>0.64651700000000001</v>
      </c>
      <c r="AO53">
        <v>25.265889999999999</v>
      </c>
      <c r="AP53">
        <v>11.132402000000001</v>
      </c>
      <c r="AQ53">
        <v>0</v>
      </c>
      <c r="AR53">
        <v>44.772941000000003</v>
      </c>
      <c r="AS53">
        <v>29.875278000000002</v>
      </c>
      <c r="AT53">
        <v>14.48091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68.970000000000013</v>
      </c>
      <c r="BA53">
        <f t="shared" si="1"/>
        <v>2398.6430540000006</v>
      </c>
      <c r="BD53">
        <v>22.81</v>
      </c>
      <c r="BE53">
        <v>7.37</v>
      </c>
      <c r="BF53">
        <v>0</v>
      </c>
      <c r="BG53">
        <v>3.85</v>
      </c>
      <c r="BH53">
        <v>4.21</v>
      </c>
      <c r="BI53">
        <v>4.62</v>
      </c>
      <c r="BJ53">
        <v>1.51</v>
      </c>
      <c r="BK53">
        <v>3.31</v>
      </c>
      <c r="BL53">
        <v>1.06</v>
      </c>
      <c r="BM53">
        <v>1.55</v>
      </c>
      <c r="BN53">
        <v>0.49</v>
      </c>
      <c r="BO53">
        <v>11.54</v>
      </c>
      <c r="BP53">
        <v>0</v>
      </c>
      <c r="BQ53">
        <v>4.22</v>
      </c>
      <c r="BR53">
        <v>2.0099999999999998</v>
      </c>
      <c r="BS53">
        <v>0.42</v>
      </c>
      <c r="BT53">
        <v>0</v>
      </c>
      <c r="BU53">
        <v>0</v>
      </c>
      <c r="BV53">
        <v>0</v>
      </c>
      <c r="BW53">
        <f t="shared" si="2"/>
        <v>68.970000000000013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181.41519</v>
      </c>
      <c r="L54">
        <v>406.62613299999998</v>
      </c>
      <c r="M54">
        <v>88.8352</v>
      </c>
      <c r="N54">
        <v>114.0615</v>
      </c>
      <c r="O54">
        <v>119.411528</v>
      </c>
      <c r="P54">
        <v>133.25280000000001</v>
      </c>
      <c r="Q54">
        <v>11.403546</v>
      </c>
      <c r="R54">
        <v>21.715036999999999</v>
      </c>
      <c r="S54">
        <v>13.541331</v>
      </c>
      <c r="T54">
        <v>0</v>
      </c>
      <c r="U54">
        <v>404.36431199999998</v>
      </c>
      <c r="V54">
        <v>8.7914019999999997</v>
      </c>
      <c r="W54">
        <v>28.440878999999999</v>
      </c>
      <c r="X54">
        <v>142.44108800000001</v>
      </c>
      <c r="Y54">
        <v>0</v>
      </c>
      <c r="Z54">
        <v>12.656699</v>
      </c>
      <c r="AA54">
        <v>40.698186</v>
      </c>
      <c r="AB54">
        <v>38.150972000000003</v>
      </c>
      <c r="AC54">
        <v>28.063047000000001</v>
      </c>
      <c r="AD54">
        <v>35.332946</v>
      </c>
      <c r="AE54">
        <v>47.735937999999997</v>
      </c>
      <c r="AF54">
        <v>8.5687339999999992</v>
      </c>
      <c r="AG54">
        <v>38.156649999999999</v>
      </c>
      <c r="AH54">
        <v>147.03925100000001</v>
      </c>
      <c r="AI54">
        <v>28.271802000000001</v>
      </c>
      <c r="AJ54">
        <v>0</v>
      </c>
      <c r="AK54">
        <v>49.013855999999997</v>
      </c>
      <c r="AL54">
        <v>61.711495999999997</v>
      </c>
      <c r="AM54">
        <v>5.0198650000000002</v>
      </c>
      <c r="AN54">
        <v>0.64651700000000001</v>
      </c>
      <c r="AO54">
        <v>25.265889999999999</v>
      </c>
      <c r="AP54">
        <v>11.132402000000001</v>
      </c>
      <c r="AQ54">
        <v>0</v>
      </c>
      <c r="AR54">
        <v>44.772941000000003</v>
      </c>
      <c r="AS54">
        <v>29.875278000000002</v>
      </c>
      <c r="AT54">
        <v>14.48091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68.820000000000007</v>
      </c>
      <c r="BA54">
        <f t="shared" si="1"/>
        <v>2409.713326000001</v>
      </c>
      <c r="BD54">
        <v>22.81</v>
      </c>
      <c r="BE54">
        <v>7.37</v>
      </c>
      <c r="BF54">
        <v>0</v>
      </c>
      <c r="BG54">
        <v>3.85</v>
      </c>
      <c r="BH54">
        <v>4.21</v>
      </c>
      <c r="BI54">
        <v>4.62</v>
      </c>
      <c r="BJ54">
        <v>1.51</v>
      </c>
      <c r="BK54">
        <v>3.21</v>
      </c>
      <c r="BL54">
        <v>1.01</v>
      </c>
      <c r="BM54">
        <v>1.55</v>
      </c>
      <c r="BN54">
        <v>0.49</v>
      </c>
      <c r="BO54">
        <v>11.54</v>
      </c>
      <c r="BP54">
        <v>0</v>
      </c>
      <c r="BQ54">
        <v>4.22</v>
      </c>
      <c r="BR54">
        <v>2.0099999999999998</v>
      </c>
      <c r="BS54">
        <v>0.42</v>
      </c>
      <c r="BT54">
        <v>0</v>
      </c>
      <c r="BU54">
        <v>0</v>
      </c>
      <c r="BV54">
        <v>0</v>
      </c>
      <c r="BW54">
        <f t="shared" si="2"/>
        <v>68.820000000000007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181.41519</v>
      </c>
      <c r="L55">
        <v>406.62613299999998</v>
      </c>
      <c r="M55">
        <v>88.8352</v>
      </c>
      <c r="N55">
        <v>114.0615</v>
      </c>
      <c r="O55">
        <v>119.411528</v>
      </c>
      <c r="P55">
        <v>133.25280000000001</v>
      </c>
      <c r="Q55">
        <v>11.403546</v>
      </c>
      <c r="R55">
        <v>21.715036999999999</v>
      </c>
      <c r="S55">
        <v>13.541331</v>
      </c>
      <c r="T55">
        <v>0</v>
      </c>
      <c r="U55">
        <v>404.36431199999998</v>
      </c>
      <c r="V55">
        <v>8.7914019999999997</v>
      </c>
      <c r="W55">
        <v>28.440878999999999</v>
      </c>
      <c r="X55">
        <v>142.44108800000001</v>
      </c>
      <c r="Y55">
        <v>0</v>
      </c>
      <c r="Z55">
        <v>6.2667440000000001</v>
      </c>
      <c r="AA55">
        <v>40.698186</v>
      </c>
      <c r="AB55">
        <v>38.150972000000003</v>
      </c>
      <c r="AC55">
        <v>28.063047000000001</v>
      </c>
      <c r="AD55">
        <v>35.332946</v>
      </c>
      <c r="AE55">
        <v>47.735937999999997</v>
      </c>
      <c r="AF55">
        <v>8.5687339999999992</v>
      </c>
      <c r="AG55">
        <v>38.156649999999999</v>
      </c>
      <c r="AH55">
        <v>147.03925100000001</v>
      </c>
      <c r="AI55">
        <v>28.271802000000001</v>
      </c>
      <c r="AJ55">
        <v>0</v>
      </c>
      <c r="AK55">
        <v>49.013855999999997</v>
      </c>
      <c r="AL55">
        <v>56.10136</v>
      </c>
      <c r="AM55">
        <v>5.0198650000000002</v>
      </c>
      <c r="AN55">
        <v>0.64651700000000001</v>
      </c>
      <c r="AO55">
        <v>25.265889999999999</v>
      </c>
      <c r="AP55">
        <v>11.132402000000001</v>
      </c>
      <c r="AQ55">
        <v>0</v>
      </c>
      <c r="AR55">
        <v>44.772941000000003</v>
      </c>
      <c r="AS55">
        <v>29.875278000000002</v>
      </c>
      <c r="AT55">
        <v>14.48091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68.540000000000006</v>
      </c>
      <c r="BA55">
        <f t="shared" si="1"/>
        <v>2397.4332350000013</v>
      </c>
      <c r="BD55">
        <v>22.81</v>
      </c>
      <c r="BE55">
        <v>7.37</v>
      </c>
      <c r="BF55">
        <v>0</v>
      </c>
      <c r="BG55">
        <v>3.85</v>
      </c>
      <c r="BH55">
        <v>4.21</v>
      </c>
      <c r="BI55">
        <v>4.62</v>
      </c>
      <c r="BJ55">
        <v>1.51</v>
      </c>
      <c r="BK55">
        <v>3.15</v>
      </c>
      <c r="BL55">
        <v>0.96</v>
      </c>
      <c r="BM55">
        <v>1.55</v>
      </c>
      <c r="BN55">
        <v>0.49</v>
      </c>
      <c r="BO55">
        <v>11.37</v>
      </c>
      <c r="BP55">
        <v>0</v>
      </c>
      <c r="BQ55">
        <v>4.22</v>
      </c>
      <c r="BR55">
        <v>2.0099999999999998</v>
      </c>
      <c r="BS55">
        <v>0.42</v>
      </c>
      <c r="BT55">
        <v>0</v>
      </c>
      <c r="BU55">
        <v>0</v>
      </c>
      <c r="BV55">
        <v>0</v>
      </c>
      <c r="BW55">
        <f t="shared" si="2"/>
        <v>68.540000000000006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181.41519</v>
      </c>
      <c r="L56">
        <v>406.62613299999998</v>
      </c>
      <c r="M56">
        <v>88.8352</v>
      </c>
      <c r="N56">
        <v>114.0615</v>
      </c>
      <c r="O56">
        <v>119.411528</v>
      </c>
      <c r="P56">
        <v>133.25280000000001</v>
      </c>
      <c r="Q56">
        <v>16.910841999999999</v>
      </c>
      <c r="R56">
        <v>32.393659</v>
      </c>
      <c r="S56">
        <v>20.780194999999999</v>
      </c>
      <c r="T56">
        <v>0</v>
      </c>
      <c r="U56">
        <v>404.36431199999998</v>
      </c>
      <c r="V56">
        <v>14.585001999999999</v>
      </c>
      <c r="W56">
        <v>41.028343999999997</v>
      </c>
      <c r="X56">
        <v>142.44108800000001</v>
      </c>
      <c r="Y56">
        <v>0</v>
      </c>
      <c r="Z56">
        <v>6.2667440000000001</v>
      </c>
      <c r="AA56">
        <v>40.698186</v>
      </c>
      <c r="AB56">
        <v>38.150972000000003</v>
      </c>
      <c r="AC56">
        <v>28.063047000000001</v>
      </c>
      <c r="AD56">
        <v>35.332946</v>
      </c>
      <c r="AE56">
        <v>47.735937999999997</v>
      </c>
      <c r="AF56">
        <v>8.5687339999999992</v>
      </c>
      <c r="AG56">
        <v>38.156649999999999</v>
      </c>
      <c r="AH56">
        <v>147.03925100000001</v>
      </c>
      <c r="AI56">
        <v>28.271802000000001</v>
      </c>
      <c r="AJ56">
        <v>0</v>
      </c>
      <c r="AK56">
        <v>49.013855999999997</v>
      </c>
      <c r="AL56">
        <v>56.10136</v>
      </c>
      <c r="AM56">
        <v>5.0198650000000002</v>
      </c>
      <c r="AN56">
        <v>0.64651700000000001</v>
      </c>
      <c r="AO56">
        <v>25.265889999999999</v>
      </c>
      <c r="AP56">
        <v>11.132402000000001</v>
      </c>
      <c r="AQ56">
        <v>0</v>
      </c>
      <c r="AR56">
        <v>44.772941000000003</v>
      </c>
      <c r="AS56">
        <v>29.875278000000002</v>
      </c>
      <c r="AT56">
        <v>14.48091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68.540000000000006</v>
      </c>
      <c r="BA56">
        <f t="shared" si="1"/>
        <v>2439.2390820000014</v>
      </c>
      <c r="BD56">
        <v>22.81</v>
      </c>
      <c r="BE56">
        <v>7.37</v>
      </c>
      <c r="BF56">
        <v>0</v>
      </c>
      <c r="BG56">
        <v>3.85</v>
      </c>
      <c r="BH56">
        <v>4.21</v>
      </c>
      <c r="BI56">
        <v>4.62</v>
      </c>
      <c r="BJ56">
        <v>1.51</v>
      </c>
      <c r="BK56">
        <v>3.15</v>
      </c>
      <c r="BL56">
        <v>0.96</v>
      </c>
      <c r="BM56">
        <v>1.55</v>
      </c>
      <c r="BN56">
        <v>0.49</v>
      </c>
      <c r="BO56">
        <v>11.37</v>
      </c>
      <c r="BP56">
        <v>0</v>
      </c>
      <c r="BQ56">
        <v>4.22</v>
      </c>
      <c r="BR56">
        <v>2.0099999999999998</v>
      </c>
      <c r="BS56">
        <v>0.42</v>
      </c>
      <c r="BT56">
        <v>0</v>
      </c>
      <c r="BU56">
        <v>0</v>
      </c>
      <c r="BV56">
        <v>0</v>
      </c>
      <c r="BW56">
        <f t="shared" si="2"/>
        <v>68.540000000000006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181.41519</v>
      </c>
      <c r="L57">
        <v>406.62613299999998</v>
      </c>
      <c r="M57">
        <v>88.8352</v>
      </c>
      <c r="N57">
        <v>114.0615</v>
      </c>
      <c r="O57">
        <v>119.411528</v>
      </c>
      <c r="P57">
        <v>133.25280000000001</v>
      </c>
      <c r="Q57">
        <v>16.910841999999999</v>
      </c>
      <c r="R57">
        <v>26.045321999999999</v>
      </c>
      <c r="S57">
        <v>20.780194999999999</v>
      </c>
      <c r="T57">
        <v>0</v>
      </c>
      <c r="U57">
        <v>404.36431199999998</v>
      </c>
      <c r="V57">
        <v>14.585001999999999</v>
      </c>
      <c r="W57">
        <v>41.028343999999997</v>
      </c>
      <c r="X57">
        <v>142.44108800000001</v>
      </c>
      <c r="Y57">
        <v>0</v>
      </c>
      <c r="Z57">
        <v>12.656699</v>
      </c>
      <c r="AA57">
        <v>40.698186</v>
      </c>
      <c r="AB57">
        <v>38.150972000000003</v>
      </c>
      <c r="AC57">
        <v>28.063047000000001</v>
      </c>
      <c r="AD57">
        <v>35.332946</v>
      </c>
      <c r="AE57">
        <v>47.735937999999997</v>
      </c>
      <c r="AF57">
        <v>8.5687339999999992</v>
      </c>
      <c r="AG57">
        <v>38.156649999999999</v>
      </c>
      <c r="AH57">
        <v>147.03925100000001</v>
      </c>
      <c r="AI57">
        <v>28.271802000000001</v>
      </c>
      <c r="AJ57">
        <v>0</v>
      </c>
      <c r="AK57">
        <v>49.013855999999997</v>
      </c>
      <c r="AL57">
        <v>61.711495999999997</v>
      </c>
      <c r="AM57">
        <v>5.0198650000000002</v>
      </c>
      <c r="AN57">
        <v>0.64651700000000001</v>
      </c>
      <c r="AO57">
        <v>25.265889999999999</v>
      </c>
      <c r="AP57">
        <v>11.132402000000001</v>
      </c>
      <c r="AQ57">
        <v>0</v>
      </c>
      <c r="AR57">
        <v>44.772941000000003</v>
      </c>
      <c r="AS57">
        <v>30.135062999999999</v>
      </c>
      <c r="AT57">
        <v>14.48091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68.540000000000006</v>
      </c>
      <c r="BA57">
        <f t="shared" si="1"/>
        <v>2445.1506210000011</v>
      </c>
      <c r="BD57">
        <v>22.81</v>
      </c>
      <c r="BE57">
        <v>7.37</v>
      </c>
      <c r="BF57">
        <v>0</v>
      </c>
      <c r="BG57">
        <v>3.85</v>
      </c>
      <c r="BH57">
        <v>4.21</v>
      </c>
      <c r="BI57">
        <v>4.62</v>
      </c>
      <c r="BJ57">
        <v>1.51</v>
      </c>
      <c r="BK57">
        <v>3.15</v>
      </c>
      <c r="BL57">
        <v>0.96</v>
      </c>
      <c r="BM57">
        <v>1.55</v>
      </c>
      <c r="BN57">
        <v>0.49</v>
      </c>
      <c r="BO57">
        <v>11.37</v>
      </c>
      <c r="BP57">
        <v>0</v>
      </c>
      <c r="BQ57">
        <v>4.22</v>
      </c>
      <c r="BR57">
        <v>2.0099999999999998</v>
      </c>
      <c r="BS57">
        <v>0.42</v>
      </c>
      <c r="BT57">
        <v>0</v>
      </c>
      <c r="BU57">
        <v>0</v>
      </c>
      <c r="BV57">
        <v>0</v>
      </c>
      <c r="BW57">
        <f t="shared" si="2"/>
        <v>68.540000000000006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181.41519</v>
      </c>
      <c r="L58">
        <v>406.62613299999998</v>
      </c>
      <c r="M58">
        <v>88.8352</v>
      </c>
      <c r="N58">
        <v>114.0615</v>
      </c>
      <c r="O58">
        <v>119.411528</v>
      </c>
      <c r="P58">
        <v>133.25280000000001</v>
      </c>
      <c r="Q58">
        <v>16.910841999999999</v>
      </c>
      <c r="R58">
        <v>26.045321999999999</v>
      </c>
      <c r="S58">
        <v>20.780194999999999</v>
      </c>
      <c r="T58">
        <v>0</v>
      </c>
      <c r="U58">
        <v>404.36431199999998</v>
      </c>
      <c r="V58">
        <v>14.585001999999999</v>
      </c>
      <c r="W58">
        <v>41.028343999999997</v>
      </c>
      <c r="X58">
        <v>142.44108800000001</v>
      </c>
      <c r="Y58">
        <v>0</v>
      </c>
      <c r="Z58">
        <v>12.656699</v>
      </c>
      <c r="AA58">
        <v>40.698186</v>
      </c>
      <c r="AB58">
        <v>38.150972000000003</v>
      </c>
      <c r="AC58">
        <v>28.063047000000001</v>
      </c>
      <c r="AD58">
        <v>21.082415999999998</v>
      </c>
      <c r="AE58">
        <v>47.735937999999997</v>
      </c>
      <c r="AF58">
        <v>8.5687339999999992</v>
      </c>
      <c r="AG58">
        <v>38.156649999999999</v>
      </c>
      <c r="AH58">
        <v>147.03925100000001</v>
      </c>
      <c r="AI58">
        <v>28.271802000000001</v>
      </c>
      <c r="AJ58">
        <v>0</v>
      </c>
      <c r="AK58">
        <v>49.013855999999997</v>
      </c>
      <c r="AL58">
        <v>61.711495999999997</v>
      </c>
      <c r="AM58">
        <v>5.0198650000000002</v>
      </c>
      <c r="AN58">
        <v>0.64651700000000001</v>
      </c>
      <c r="AO58">
        <v>25.265889999999999</v>
      </c>
      <c r="AP58">
        <v>11.132402000000001</v>
      </c>
      <c r="AQ58">
        <v>0</v>
      </c>
      <c r="AR58">
        <v>44.772941000000003</v>
      </c>
      <c r="AS58">
        <v>30.135062999999999</v>
      </c>
      <c r="AT58">
        <v>14.48091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68.540000000000006</v>
      </c>
      <c r="BA58">
        <f t="shared" si="1"/>
        <v>2430.9000910000013</v>
      </c>
      <c r="BD58">
        <v>22.81</v>
      </c>
      <c r="BE58">
        <v>7.37</v>
      </c>
      <c r="BF58">
        <v>0</v>
      </c>
      <c r="BG58">
        <v>3.85</v>
      </c>
      <c r="BH58">
        <v>4.21</v>
      </c>
      <c r="BI58">
        <v>4.62</v>
      </c>
      <c r="BJ58">
        <v>1.51</v>
      </c>
      <c r="BK58">
        <v>3.15</v>
      </c>
      <c r="BL58">
        <v>0.96</v>
      </c>
      <c r="BM58">
        <v>1.55</v>
      </c>
      <c r="BN58">
        <v>0.49</v>
      </c>
      <c r="BO58">
        <v>11.37</v>
      </c>
      <c r="BP58">
        <v>0</v>
      </c>
      <c r="BQ58">
        <v>4.22</v>
      </c>
      <c r="BR58">
        <v>2.0099999999999998</v>
      </c>
      <c r="BS58">
        <v>0.42</v>
      </c>
      <c r="BT58">
        <v>0</v>
      </c>
      <c r="BU58">
        <v>0</v>
      </c>
      <c r="BV58">
        <v>0</v>
      </c>
      <c r="BW58">
        <f t="shared" si="2"/>
        <v>68.540000000000006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181.41519</v>
      </c>
      <c r="L59">
        <v>425.93813299999999</v>
      </c>
      <c r="M59">
        <v>88.8352</v>
      </c>
      <c r="N59">
        <v>114.0615</v>
      </c>
      <c r="O59">
        <v>119.411528</v>
      </c>
      <c r="P59">
        <v>133.25280000000001</v>
      </c>
      <c r="Q59">
        <v>16.910841999999999</v>
      </c>
      <c r="R59">
        <v>26.045321999999999</v>
      </c>
      <c r="S59">
        <v>20.780194999999999</v>
      </c>
      <c r="T59">
        <v>0</v>
      </c>
      <c r="U59">
        <v>404.36431199999998</v>
      </c>
      <c r="V59">
        <v>14.585001999999999</v>
      </c>
      <c r="W59">
        <v>41.028343999999997</v>
      </c>
      <c r="X59">
        <v>142.44108800000001</v>
      </c>
      <c r="Y59">
        <v>0</v>
      </c>
      <c r="Z59">
        <v>12.656699</v>
      </c>
      <c r="AA59">
        <v>40.698186</v>
      </c>
      <c r="AB59">
        <v>38.150972000000003</v>
      </c>
      <c r="AC59">
        <v>28.063047000000001</v>
      </c>
      <c r="AD59">
        <v>20.500762000000002</v>
      </c>
      <c r="AE59">
        <v>47.735937999999997</v>
      </c>
      <c r="AF59">
        <v>8.5687339999999992</v>
      </c>
      <c r="AG59">
        <v>38.156649999999999</v>
      </c>
      <c r="AH59">
        <v>147.03925100000001</v>
      </c>
      <c r="AI59">
        <v>17.208922999999999</v>
      </c>
      <c r="AJ59">
        <v>0</v>
      </c>
      <c r="AK59">
        <v>49.013855999999997</v>
      </c>
      <c r="AL59">
        <v>80.785957999999994</v>
      </c>
      <c r="AM59">
        <v>5.0198650000000002</v>
      </c>
      <c r="AN59">
        <v>0.64651700000000001</v>
      </c>
      <c r="AO59">
        <v>25.265889999999999</v>
      </c>
      <c r="AP59">
        <v>11.132402000000001</v>
      </c>
      <c r="AQ59">
        <v>0</v>
      </c>
      <c r="AR59">
        <v>44.772941000000003</v>
      </c>
      <c r="AS59">
        <v>30.135062999999999</v>
      </c>
      <c r="AT59">
        <v>14.48091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68.540000000000006</v>
      </c>
      <c r="BA59">
        <f t="shared" si="1"/>
        <v>2457.6420200000011</v>
      </c>
      <c r="BD59">
        <v>22.81</v>
      </c>
      <c r="BE59">
        <v>7.37</v>
      </c>
      <c r="BF59">
        <v>0</v>
      </c>
      <c r="BG59">
        <v>3.85</v>
      </c>
      <c r="BH59">
        <v>4.21</v>
      </c>
      <c r="BI59">
        <v>4.62</v>
      </c>
      <c r="BJ59">
        <v>1.51</v>
      </c>
      <c r="BK59">
        <v>3.15</v>
      </c>
      <c r="BL59">
        <v>0.96</v>
      </c>
      <c r="BM59">
        <v>1.55</v>
      </c>
      <c r="BN59">
        <v>0.49</v>
      </c>
      <c r="BO59">
        <v>11.37</v>
      </c>
      <c r="BP59">
        <v>0</v>
      </c>
      <c r="BQ59">
        <v>4.22</v>
      </c>
      <c r="BR59">
        <v>2.0099999999999998</v>
      </c>
      <c r="BS59">
        <v>0.42</v>
      </c>
      <c r="BT59">
        <v>0</v>
      </c>
      <c r="BU59">
        <v>0</v>
      </c>
      <c r="BV59">
        <v>0</v>
      </c>
      <c r="BW59">
        <f t="shared" si="2"/>
        <v>68.540000000000006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181.41519</v>
      </c>
      <c r="L60">
        <v>464.56213300000002</v>
      </c>
      <c r="M60">
        <v>88.8352</v>
      </c>
      <c r="N60">
        <v>114.0615</v>
      </c>
      <c r="O60">
        <v>119.411528</v>
      </c>
      <c r="P60">
        <v>133.25280000000001</v>
      </c>
      <c r="Q60">
        <v>20.238426</v>
      </c>
      <c r="R60">
        <v>32.415191999999998</v>
      </c>
      <c r="S60">
        <v>25.389099999999999</v>
      </c>
      <c r="T60">
        <v>0</v>
      </c>
      <c r="U60">
        <v>404.36431199999998</v>
      </c>
      <c r="V60">
        <v>14.585001999999999</v>
      </c>
      <c r="W60">
        <v>41.028343999999997</v>
      </c>
      <c r="X60">
        <v>142.44108800000001</v>
      </c>
      <c r="Y60">
        <v>0</v>
      </c>
      <c r="Z60">
        <v>12.656699</v>
      </c>
      <c r="AA60">
        <v>40.698186</v>
      </c>
      <c r="AB60">
        <v>38.150972000000003</v>
      </c>
      <c r="AC60">
        <v>28.063047000000001</v>
      </c>
      <c r="AD60">
        <v>18.510891999999998</v>
      </c>
      <c r="AE60">
        <v>47.735937999999997</v>
      </c>
      <c r="AF60">
        <v>8.5687339999999992</v>
      </c>
      <c r="AG60">
        <v>38.156649999999999</v>
      </c>
      <c r="AH60">
        <v>147.03925100000001</v>
      </c>
      <c r="AI60">
        <v>17.208922999999999</v>
      </c>
      <c r="AJ60">
        <v>0</v>
      </c>
      <c r="AK60">
        <v>49.013855999999997</v>
      </c>
      <c r="AL60">
        <v>80.785957999999994</v>
      </c>
      <c r="AM60">
        <v>5.0198650000000002</v>
      </c>
      <c r="AN60">
        <v>0.64651700000000001</v>
      </c>
      <c r="AO60">
        <v>25.265889999999999</v>
      </c>
      <c r="AP60">
        <v>11.132402000000001</v>
      </c>
      <c r="AQ60">
        <v>0</v>
      </c>
      <c r="AR60">
        <v>44.772941000000003</v>
      </c>
      <c r="AS60">
        <v>30.135062999999999</v>
      </c>
      <c r="AT60">
        <v>14.48091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68.540000000000006</v>
      </c>
      <c r="BA60">
        <f t="shared" si="1"/>
        <v>2508.5825090000012</v>
      </c>
      <c r="BD60">
        <v>22.81</v>
      </c>
      <c r="BE60">
        <v>7.37</v>
      </c>
      <c r="BF60">
        <v>0</v>
      </c>
      <c r="BG60">
        <v>3.85</v>
      </c>
      <c r="BH60">
        <v>4.21</v>
      </c>
      <c r="BI60">
        <v>4.62</v>
      </c>
      <c r="BJ60">
        <v>1.51</v>
      </c>
      <c r="BK60">
        <v>3.15</v>
      </c>
      <c r="BL60">
        <v>0.96</v>
      </c>
      <c r="BM60">
        <v>1.55</v>
      </c>
      <c r="BN60">
        <v>0.49</v>
      </c>
      <c r="BO60">
        <v>11.37</v>
      </c>
      <c r="BP60">
        <v>0</v>
      </c>
      <c r="BQ60">
        <v>4.22</v>
      </c>
      <c r="BR60">
        <v>2.0099999999999998</v>
      </c>
      <c r="BS60">
        <v>0.42</v>
      </c>
      <c r="BT60">
        <v>0</v>
      </c>
      <c r="BU60">
        <v>0</v>
      </c>
      <c r="BV60">
        <v>0</v>
      </c>
      <c r="BW60">
        <f t="shared" si="2"/>
        <v>68.540000000000006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181.41519</v>
      </c>
      <c r="L61">
        <v>464.56213300000002</v>
      </c>
      <c r="M61">
        <v>88.8352</v>
      </c>
      <c r="N61">
        <v>114.0615</v>
      </c>
      <c r="O61">
        <v>119.411528</v>
      </c>
      <c r="P61">
        <v>133.25280000000001</v>
      </c>
      <c r="Q61">
        <v>20.398879000000001</v>
      </c>
      <c r="R61">
        <v>32.415191999999998</v>
      </c>
      <c r="S61">
        <v>25.389099999999999</v>
      </c>
      <c r="T61">
        <v>0</v>
      </c>
      <c r="U61">
        <v>404.36431199999998</v>
      </c>
      <c r="V61">
        <v>19.669271999999999</v>
      </c>
      <c r="W61">
        <v>41.028343999999997</v>
      </c>
      <c r="X61">
        <v>142.44108800000001</v>
      </c>
      <c r="Y61">
        <v>0</v>
      </c>
      <c r="Z61">
        <v>12.656699</v>
      </c>
      <c r="AA61">
        <v>40.698186</v>
      </c>
      <c r="AB61">
        <v>38.150972000000003</v>
      </c>
      <c r="AC61">
        <v>28.063047000000001</v>
      </c>
      <c r="AD61">
        <v>17.674126000000001</v>
      </c>
      <c r="AE61">
        <v>32.210484999999998</v>
      </c>
      <c r="AF61">
        <v>8.5687339999999992</v>
      </c>
      <c r="AG61">
        <v>38.156649999999999</v>
      </c>
      <c r="AH61">
        <v>147.03925100000001</v>
      </c>
      <c r="AI61">
        <v>17.208922999999999</v>
      </c>
      <c r="AJ61">
        <v>0</v>
      </c>
      <c r="AK61">
        <v>49.013855999999997</v>
      </c>
      <c r="AL61">
        <v>80.785957999999994</v>
      </c>
      <c r="AM61">
        <v>5.0198650000000002</v>
      </c>
      <c r="AN61">
        <v>0.64651700000000001</v>
      </c>
      <c r="AO61">
        <v>25.265889999999999</v>
      </c>
      <c r="AP61">
        <v>11.132402000000001</v>
      </c>
      <c r="AQ61">
        <v>0</v>
      </c>
      <c r="AR61">
        <v>44.772941000000003</v>
      </c>
      <c r="AS61">
        <v>30.135062999999999</v>
      </c>
      <c r="AT61">
        <v>14.48091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68.540000000000006</v>
      </c>
      <c r="BA61">
        <f t="shared" si="1"/>
        <v>2497.4650130000018</v>
      </c>
      <c r="BD61">
        <v>22.81</v>
      </c>
      <c r="BE61">
        <v>7.37</v>
      </c>
      <c r="BF61">
        <v>0</v>
      </c>
      <c r="BG61">
        <v>3.85</v>
      </c>
      <c r="BH61">
        <v>4.21</v>
      </c>
      <c r="BI61">
        <v>4.62</v>
      </c>
      <c r="BJ61">
        <v>1.51</v>
      </c>
      <c r="BK61">
        <v>3.15</v>
      </c>
      <c r="BL61">
        <v>0.96</v>
      </c>
      <c r="BM61">
        <v>1.55</v>
      </c>
      <c r="BN61">
        <v>0.49</v>
      </c>
      <c r="BO61">
        <v>11.37</v>
      </c>
      <c r="BP61">
        <v>0</v>
      </c>
      <c r="BQ61">
        <v>4.22</v>
      </c>
      <c r="BR61">
        <v>2.0099999999999998</v>
      </c>
      <c r="BS61">
        <v>0.42</v>
      </c>
      <c r="BT61">
        <v>0</v>
      </c>
      <c r="BU61">
        <v>0</v>
      </c>
      <c r="BV61">
        <v>0</v>
      </c>
      <c r="BW61">
        <f t="shared" si="2"/>
        <v>68.540000000000006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208.11586500000001</v>
      </c>
      <c r="L62">
        <v>475.28966000000003</v>
      </c>
      <c r="M62">
        <v>88.8352</v>
      </c>
      <c r="N62">
        <v>114.0615</v>
      </c>
      <c r="O62">
        <v>119.411528</v>
      </c>
      <c r="P62">
        <v>133.25280000000001</v>
      </c>
      <c r="Q62">
        <v>20.398879000000001</v>
      </c>
      <c r="R62">
        <v>32.415191999999998</v>
      </c>
      <c r="S62">
        <v>25.389099999999999</v>
      </c>
      <c r="T62">
        <v>0</v>
      </c>
      <c r="U62">
        <v>404.36431199999998</v>
      </c>
      <c r="V62">
        <v>19.669271999999999</v>
      </c>
      <c r="W62">
        <v>41.028343999999997</v>
      </c>
      <c r="X62">
        <v>142.44108800000001</v>
      </c>
      <c r="Y62">
        <v>0</v>
      </c>
      <c r="Z62">
        <v>12.656699</v>
      </c>
      <c r="AA62">
        <v>40.698186</v>
      </c>
      <c r="AB62">
        <v>38.150972000000003</v>
      </c>
      <c r="AC62">
        <v>28.063047000000001</v>
      </c>
      <c r="AD62">
        <v>17.561876999999999</v>
      </c>
      <c r="AE62">
        <v>0</v>
      </c>
      <c r="AF62">
        <v>8.5687339999999992</v>
      </c>
      <c r="AG62">
        <v>38.156649999999999</v>
      </c>
      <c r="AH62">
        <v>147.03925100000001</v>
      </c>
      <c r="AI62">
        <v>17.208922999999999</v>
      </c>
      <c r="AJ62">
        <v>0</v>
      </c>
      <c r="AK62">
        <v>49.013855999999997</v>
      </c>
      <c r="AL62">
        <v>80.785957999999994</v>
      </c>
      <c r="AM62">
        <v>5.0198650000000002</v>
      </c>
      <c r="AN62">
        <v>0.64651700000000001</v>
      </c>
      <c r="AO62">
        <v>25.265889999999999</v>
      </c>
      <c r="AP62">
        <v>11.132402000000001</v>
      </c>
      <c r="AQ62">
        <v>0</v>
      </c>
      <c r="AR62">
        <v>44.772941000000003</v>
      </c>
      <c r="AS62">
        <v>30.135062999999999</v>
      </c>
      <c r="AT62">
        <v>14.48091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68.430000000000007</v>
      </c>
      <c r="BA62">
        <f t="shared" si="1"/>
        <v>2502.4604810000014</v>
      </c>
      <c r="BD62">
        <v>22.81</v>
      </c>
      <c r="BE62">
        <v>7.37</v>
      </c>
      <c r="BF62">
        <v>0</v>
      </c>
      <c r="BG62">
        <v>3.85</v>
      </c>
      <c r="BH62">
        <v>4.21</v>
      </c>
      <c r="BI62">
        <v>4.62</v>
      </c>
      <c r="BJ62">
        <v>1.51</v>
      </c>
      <c r="BK62">
        <v>3.07</v>
      </c>
      <c r="BL62">
        <v>0.93</v>
      </c>
      <c r="BM62">
        <v>1.55</v>
      </c>
      <c r="BN62">
        <v>0.49</v>
      </c>
      <c r="BO62">
        <v>11.37</v>
      </c>
      <c r="BP62">
        <v>0</v>
      </c>
      <c r="BQ62">
        <v>4.22</v>
      </c>
      <c r="BR62">
        <v>2.0099999999999998</v>
      </c>
      <c r="BS62">
        <v>0.42</v>
      </c>
      <c r="BT62">
        <v>0</v>
      </c>
      <c r="BU62">
        <v>0</v>
      </c>
      <c r="BV62">
        <v>0</v>
      </c>
      <c r="BW62">
        <f t="shared" si="2"/>
        <v>68.430000000000007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2.8967999999999998</v>
      </c>
      <c r="K63">
        <v>208.11936800000001</v>
      </c>
      <c r="L63">
        <v>475.28966000000003</v>
      </c>
      <c r="M63">
        <v>82.075999999999993</v>
      </c>
      <c r="N63">
        <v>114.0615</v>
      </c>
      <c r="O63">
        <v>119.411528</v>
      </c>
      <c r="P63">
        <v>133.25280000000001</v>
      </c>
      <c r="Q63">
        <v>20.398879000000001</v>
      </c>
      <c r="R63">
        <v>32.415191999999998</v>
      </c>
      <c r="S63">
        <v>25.389099999999999</v>
      </c>
      <c r="T63">
        <v>0</v>
      </c>
      <c r="U63">
        <v>404.36431199999998</v>
      </c>
      <c r="V63">
        <v>19.669271999999999</v>
      </c>
      <c r="W63">
        <v>41.028343999999997</v>
      </c>
      <c r="X63">
        <v>142.44108800000001</v>
      </c>
      <c r="Y63">
        <v>0</v>
      </c>
      <c r="Z63">
        <v>12.656699</v>
      </c>
      <c r="AA63">
        <v>40.698186</v>
      </c>
      <c r="AB63">
        <v>38.150972000000003</v>
      </c>
      <c r="AC63">
        <v>28.063047000000001</v>
      </c>
      <c r="AD63">
        <v>20.439534999999999</v>
      </c>
      <c r="AE63">
        <v>0</v>
      </c>
      <c r="AF63">
        <v>8.5687339999999992</v>
      </c>
      <c r="AG63">
        <v>38.156649999999999</v>
      </c>
      <c r="AH63">
        <v>147.03925100000001</v>
      </c>
      <c r="AI63">
        <v>17.208922999999999</v>
      </c>
      <c r="AJ63">
        <v>0</v>
      </c>
      <c r="AK63">
        <v>49.013855999999997</v>
      </c>
      <c r="AL63">
        <v>80.785957999999994</v>
      </c>
      <c r="AM63">
        <v>5.0198650000000002</v>
      </c>
      <c r="AN63">
        <v>0.64651700000000001</v>
      </c>
      <c r="AO63">
        <v>25.265889999999999</v>
      </c>
      <c r="AP63">
        <v>11.132402000000001</v>
      </c>
      <c r="AQ63">
        <v>0</v>
      </c>
      <c r="AR63">
        <v>44.772941000000003</v>
      </c>
      <c r="AS63">
        <v>30.524740000000001</v>
      </c>
      <c r="AT63">
        <v>14.48091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68.19</v>
      </c>
      <c r="BA63">
        <f t="shared" si="1"/>
        <v>2501.6289190000011</v>
      </c>
      <c r="BD63">
        <v>22.81</v>
      </c>
      <c r="BE63">
        <v>7.37</v>
      </c>
      <c r="BF63">
        <v>0</v>
      </c>
      <c r="BG63">
        <v>3.85</v>
      </c>
      <c r="BH63">
        <v>4.21</v>
      </c>
      <c r="BI63">
        <v>4.62</v>
      </c>
      <c r="BJ63">
        <v>1.51</v>
      </c>
      <c r="BK63">
        <v>2.83</v>
      </c>
      <c r="BL63">
        <v>0.93</v>
      </c>
      <c r="BM63">
        <v>1.55</v>
      </c>
      <c r="BN63">
        <v>0.49</v>
      </c>
      <c r="BO63">
        <v>11.37</v>
      </c>
      <c r="BP63">
        <v>0</v>
      </c>
      <c r="BQ63">
        <v>4.22</v>
      </c>
      <c r="BR63">
        <v>2.0099999999999998</v>
      </c>
      <c r="BS63">
        <v>0.42</v>
      </c>
      <c r="BT63">
        <v>0</v>
      </c>
      <c r="BU63">
        <v>0</v>
      </c>
      <c r="BV63">
        <v>0</v>
      </c>
      <c r="BW63">
        <f t="shared" si="2"/>
        <v>68.19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2.8967999999999998</v>
      </c>
      <c r="K64">
        <v>208.11936800000001</v>
      </c>
      <c r="L64">
        <v>475.28966000000003</v>
      </c>
      <c r="M64">
        <v>82.075999999999993</v>
      </c>
      <c r="N64">
        <v>114.0615</v>
      </c>
      <c r="O64">
        <v>119.411528</v>
      </c>
      <c r="P64">
        <v>133.25280000000001</v>
      </c>
      <c r="Q64">
        <v>20.398879000000001</v>
      </c>
      <c r="R64">
        <v>32.415191999999998</v>
      </c>
      <c r="S64">
        <v>25.389099999999999</v>
      </c>
      <c r="T64">
        <v>0</v>
      </c>
      <c r="U64">
        <v>404.36431199999998</v>
      </c>
      <c r="V64">
        <v>19.669271999999999</v>
      </c>
      <c r="W64">
        <v>41.028343999999997</v>
      </c>
      <c r="X64">
        <v>142.44108800000001</v>
      </c>
      <c r="Y64">
        <v>0</v>
      </c>
      <c r="Z64">
        <v>12.656699</v>
      </c>
      <c r="AA64">
        <v>40.698186</v>
      </c>
      <c r="AB64">
        <v>38.150972000000003</v>
      </c>
      <c r="AC64">
        <v>28.063047000000001</v>
      </c>
      <c r="AD64">
        <v>29.011282000000001</v>
      </c>
      <c r="AE64">
        <v>0</v>
      </c>
      <c r="AF64">
        <v>8.5687339999999992</v>
      </c>
      <c r="AG64">
        <v>38.156649999999999</v>
      </c>
      <c r="AH64">
        <v>147.03925100000001</v>
      </c>
      <c r="AI64">
        <v>17.208922999999999</v>
      </c>
      <c r="AJ64">
        <v>0</v>
      </c>
      <c r="AK64">
        <v>49.013855999999997</v>
      </c>
      <c r="AL64">
        <v>80.785957999999994</v>
      </c>
      <c r="AM64">
        <v>5.0198650000000002</v>
      </c>
      <c r="AN64">
        <v>0.64651700000000001</v>
      </c>
      <c r="AO64">
        <v>25.265889999999999</v>
      </c>
      <c r="AP64">
        <v>11.132402000000001</v>
      </c>
      <c r="AQ64">
        <v>0</v>
      </c>
      <c r="AR64">
        <v>44.772941000000003</v>
      </c>
      <c r="AS64">
        <v>30.524740000000001</v>
      </c>
      <c r="AT64">
        <v>14.48091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68.19</v>
      </c>
      <c r="BA64">
        <f t="shared" si="1"/>
        <v>2510.2006660000011</v>
      </c>
      <c r="BD64">
        <v>22.81</v>
      </c>
      <c r="BE64">
        <v>7.37</v>
      </c>
      <c r="BF64">
        <v>0</v>
      </c>
      <c r="BG64">
        <v>3.85</v>
      </c>
      <c r="BH64">
        <v>4.21</v>
      </c>
      <c r="BI64">
        <v>4.62</v>
      </c>
      <c r="BJ64">
        <v>1.51</v>
      </c>
      <c r="BK64">
        <v>2.83</v>
      </c>
      <c r="BL64">
        <v>0.93</v>
      </c>
      <c r="BM64">
        <v>1.55</v>
      </c>
      <c r="BN64">
        <v>0.49</v>
      </c>
      <c r="BO64">
        <v>11.37</v>
      </c>
      <c r="BP64">
        <v>0</v>
      </c>
      <c r="BQ64">
        <v>4.22</v>
      </c>
      <c r="BR64">
        <v>2.0099999999999998</v>
      </c>
      <c r="BS64">
        <v>0.42</v>
      </c>
      <c r="BT64">
        <v>0</v>
      </c>
      <c r="BU64">
        <v>0</v>
      </c>
      <c r="BV64">
        <v>0</v>
      </c>
      <c r="BW64">
        <f t="shared" si="2"/>
        <v>68.19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2.8967999999999998</v>
      </c>
      <c r="K65">
        <v>208.11936800000001</v>
      </c>
      <c r="L65">
        <v>513.91366000000005</v>
      </c>
      <c r="M65">
        <v>82.075999999999993</v>
      </c>
      <c r="N65">
        <v>114.0615</v>
      </c>
      <c r="O65">
        <v>119.411528</v>
      </c>
      <c r="P65">
        <v>133.25280000000001</v>
      </c>
      <c r="Q65">
        <v>20.398879000000001</v>
      </c>
      <c r="R65">
        <v>32.415191999999998</v>
      </c>
      <c r="S65">
        <v>25.389099999999999</v>
      </c>
      <c r="T65">
        <v>0</v>
      </c>
      <c r="U65">
        <v>404.36431199999998</v>
      </c>
      <c r="V65">
        <v>19.669271999999999</v>
      </c>
      <c r="W65">
        <v>41.028343999999997</v>
      </c>
      <c r="X65">
        <v>142.44108800000001</v>
      </c>
      <c r="Y65">
        <v>0</v>
      </c>
      <c r="Z65">
        <v>12.656699</v>
      </c>
      <c r="AA65">
        <v>40.698186</v>
      </c>
      <c r="AB65">
        <v>38.150972000000003</v>
      </c>
      <c r="AC65">
        <v>28.063047000000001</v>
      </c>
      <c r="AD65">
        <v>21.046700000000001</v>
      </c>
      <c r="AE65">
        <v>0</v>
      </c>
      <c r="AF65">
        <v>8.5687339999999992</v>
      </c>
      <c r="AG65">
        <v>38.156649999999999</v>
      </c>
      <c r="AH65">
        <v>147.03925100000001</v>
      </c>
      <c r="AI65">
        <v>17.208922999999999</v>
      </c>
      <c r="AJ65">
        <v>0</v>
      </c>
      <c r="AK65">
        <v>49.013855999999997</v>
      </c>
      <c r="AL65">
        <v>80.785957999999994</v>
      </c>
      <c r="AM65">
        <v>5.0198650000000002</v>
      </c>
      <c r="AN65">
        <v>0.64651700000000001</v>
      </c>
      <c r="AO65">
        <v>25.265889999999999</v>
      </c>
      <c r="AP65">
        <v>11.132402000000001</v>
      </c>
      <c r="AQ65">
        <v>0</v>
      </c>
      <c r="AR65">
        <v>44.772941000000003</v>
      </c>
      <c r="AS65">
        <v>30.524740000000001</v>
      </c>
      <c r="AT65">
        <v>14.48091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67.02000000000001</v>
      </c>
      <c r="BA65">
        <f t="shared" si="1"/>
        <v>2539.6900840000012</v>
      </c>
      <c r="BD65">
        <v>22.81</v>
      </c>
      <c r="BE65">
        <v>7.37</v>
      </c>
      <c r="BF65">
        <v>0</v>
      </c>
      <c r="BG65">
        <v>3.85</v>
      </c>
      <c r="BH65">
        <v>4.21</v>
      </c>
      <c r="BI65">
        <v>3.45</v>
      </c>
      <c r="BJ65">
        <v>1.51</v>
      </c>
      <c r="BK65">
        <v>2.83</v>
      </c>
      <c r="BL65">
        <v>0.93</v>
      </c>
      <c r="BM65">
        <v>1.55</v>
      </c>
      <c r="BN65">
        <v>0.49</v>
      </c>
      <c r="BO65">
        <v>11.37</v>
      </c>
      <c r="BP65">
        <v>0</v>
      </c>
      <c r="BQ65">
        <v>4.22</v>
      </c>
      <c r="BR65">
        <v>2.0099999999999998</v>
      </c>
      <c r="BS65">
        <v>0.42</v>
      </c>
      <c r="BT65">
        <v>0</v>
      </c>
      <c r="BU65">
        <v>0</v>
      </c>
      <c r="BV65">
        <v>0</v>
      </c>
      <c r="BW65">
        <f t="shared" si="2"/>
        <v>67.02000000000001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2.8967999999999998</v>
      </c>
      <c r="K66">
        <v>208.11936800000001</v>
      </c>
      <c r="L66">
        <v>494.60165999999998</v>
      </c>
      <c r="M66">
        <v>82.075999999999993</v>
      </c>
      <c r="N66">
        <v>114.0615</v>
      </c>
      <c r="O66">
        <v>119.411528</v>
      </c>
      <c r="P66">
        <v>133.25280000000001</v>
      </c>
      <c r="Q66">
        <v>20.398879000000001</v>
      </c>
      <c r="R66">
        <v>32.415191999999998</v>
      </c>
      <c r="S66">
        <v>25.389099999999999</v>
      </c>
      <c r="T66">
        <v>0</v>
      </c>
      <c r="U66">
        <v>404.36431199999998</v>
      </c>
      <c r="V66">
        <v>19.669271999999999</v>
      </c>
      <c r="W66">
        <v>41.028343999999997</v>
      </c>
      <c r="X66">
        <v>142.44108800000001</v>
      </c>
      <c r="Y66">
        <v>0</v>
      </c>
      <c r="Z66">
        <v>12.656699</v>
      </c>
      <c r="AA66">
        <v>40.698186</v>
      </c>
      <c r="AB66">
        <v>38.150972000000003</v>
      </c>
      <c r="AC66">
        <v>28.063047000000001</v>
      </c>
      <c r="AD66">
        <v>21.046700000000001</v>
      </c>
      <c r="AE66">
        <v>0</v>
      </c>
      <c r="AF66">
        <v>8.5687339999999992</v>
      </c>
      <c r="AG66">
        <v>38.156649999999999</v>
      </c>
      <c r="AH66">
        <v>147.03925100000001</v>
      </c>
      <c r="AI66">
        <v>17.208922999999999</v>
      </c>
      <c r="AJ66">
        <v>0</v>
      </c>
      <c r="AK66">
        <v>49.013855999999997</v>
      </c>
      <c r="AL66">
        <v>80.785957999999994</v>
      </c>
      <c r="AM66">
        <v>5.0198650000000002</v>
      </c>
      <c r="AN66">
        <v>0.64651700000000001</v>
      </c>
      <c r="AO66">
        <v>25.265889999999999</v>
      </c>
      <c r="AP66">
        <v>11.132402000000001</v>
      </c>
      <c r="AQ66">
        <v>0</v>
      </c>
      <c r="AR66">
        <v>44.772941000000003</v>
      </c>
      <c r="AS66">
        <v>30.524740000000001</v>
      </c>
      <c r="AT66">
        <v>14.48091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67.02000000000001</v>
      </c>
      <c r="BA66">
        <f t="shared" si="1"/>
        <v>2520.3780840000013</v>
      </c>
      <c r="BD66">
        <v>22.81</v>
      </c>
      <c r="BE66">
        <v>7.37</v>
      </c>
      <c r="BF66">
        <v>0</v>
      </c>
      <c r="BG66">
        <v>3.85</v>
      </c>
      <c r="BH66">
        <v>4.21</v>
      </c>
      <c r="BI66">
        <v>3.45</v>
      </c>
      <c r="BJ66">
        <v>1.51</v>
      </c>
      <c r="BK66">
        <v>2.83</v>
      </c>
      <c r="BL66">
        <v>0.93</v>
      </c>
      <c r="BM66">
        <v>1.55</v>
      </c>
      <c r="BN66">
        <v>0.49</v>
      </c>
      <c r="BO66">
        <v>11.37</v>
      </c>
      <c r="BP66">
        <v>0</v>
      </c>
      <c r="BQ66">
        <v>4.22</v>
      </c>
      <c r="BR66">
        <v>2.0099999999999998</v>
      </c>
      <c r="BS66">
        <v>0.42</v>
      </c>
      <c r="BT66">
        <v>0</v>
      </c>
      <c r="BU66">
        <v>0</v>
      </c>
      <c r="BV66">
        <v>0</v>
      </c>
      <c r="BW66">
        <f t="shared" si="2"/>
        <v>67.02000000000001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2.8967999999999998</v>
      </c>
      <c r="K67">
        <v>208.11936800000001</v>
      </c>
      <c r="L67">
        <v>494.60165999999998</v>
      </c>
      <c r="M67">
        <v>82.075999999999993</v>
      </c>
      <c r="N67">
        <v>114.0615</v>
      </c>
      <c r="O67">
        <v>119.411528</v>
      </c>
      <c r="P67">
        <v>133.25280000000001</v>
      </c>
      <c r="Q67">
        <v>20.398879000000001</v>
      </c>
      <c r="R67">
        <v>32.415191999999998</v>
      </c>
      <c r="S67">
        <v>25.389099999999999</v>
      </c>
      <c r="T67">
        <v>0</v>
      </c>
      <c r="U67">
        <v>404.36431199999998</v>
      </c>
      <c r="V67">
        <v>19.669271999999999</v>
      </c>
      <c r="W67">
        <v>41.028343999999997</v>
      </c>
      <c r="X67">
        <v>142.44108800000001</v>
      </c>
      <c r="Y67">
        <v>0</v>
      </c>
      <c r="Z67">
        <v>12.656699</v>
      </c>
      <c r="AA67">
        <v>40.698186</v>
      </c>
      <c r="AB67">
        <v>38.150972000000003</v>
      </c>
      <c r="AC67">
        <v>28.063047000000001</v>
      </c>
      <c r="AD67">
        <v>21.046700000000001</v>
      </c>
      <c r="AE67">
        <v>0</v>
      </c>
      <c r="AF67">
        <v>8.5687339999999992</v>
      </c>
      <c r="AG67">
        <v>38.156649999999999</v>
      </c>
      <c r="AH67">
        <v>147.03925100000001</v>
      </c>
      <c r="AI67">
        <v>14.750506</v>
      </c>
      <c r="AJ67">
        <v>0</v>
      </c>
      <c r="AK67">
        <v>49.013855999999997</v>
      </c>
      <c r="AL67">
        <v>80.785957999999994</v>
      </c>
      <c r="AM67">
        <v>5.0198650000000002</v>
      </c>
      <c r="AN67">
        <v>0.64651700000000001</v>
      </c>
      <c r="AO67">
        <v>25.265889999999999</v>
      </c>
      <c r="AP67">
        <v>11.132402000000001</v>
      </c>
      <c r="AQ67">
        <v>0</v>
      </c>
      <c r="AR67">
        <v>44.772941000000003</v>
      </c>
      <c r="AS67">
        <v>30.524740000000001</v>
      </c>
      <c r="AT67">
        <v>14.48091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66.530000000000015</v>
      </c>
      <c r="BA67">
        <f t="shared" si="1"/>
        <v>2517.4296670000012</v>
      </c>
      <c r="BD67">
        <v>22.81</v>
      </c>
      <c r="BE67">
        <v>7.37</v>
      </c>
      <c r="BF67">
        <v>0</v>
      </c>
      <c r="BG67">
        <v>3.85</v>
      </c>
      <c r="BH67">
        <v>4.21</v>
      </c>
      <c r="BI67">
        <v>2.71</v>
      </c>
      <c r="BJ67">
        <v>1.51</v>
      </c>
      <c r="BK67">
        <v>3.06</v>
      </c>
      <c r="BL67">
        <v>1.1000000000000001</v>
      </c>
      <c r="BM67">
        <v>1.55</v>
      </c>
      <c r="BN67">
        <v>0.49</v>
      </c>
      <c r="BO67">
        <v>11.22</v>
      </c>
      <c r="BP67">
        <v>0</v>
      </c>
      <c r="BQ67">
        <v>4.22</v>
      </c>
      <c r="BR67">
        <v>2.0099999999999998</v>
      </c>
      <c r="BS67">
        <v>0.42</v>
      </c>
      <c r="BT67">
        <v>0</v>
      </c>
      <c r="BU67">
        <v>0</v>
      </c>
      <c r="BV67">
        <v>0</v>
      </c>
      <c r="BW67">
        <f t="shared" si="2"/>
        <v>66.530000000000015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2.8967999999999998</v>
      </c>
      <c r="K68">
        <v>208.11936800000001</v>
      </c>
      <c r="L68">
        <v>542.88166000000001</v>
      </c>
      <c r="M68">
        <v>82.075999999999993</v>
      </c>
      <c r="N68">
        <v>114.0615</v>
      </c>
      <c r="O68">
        <v>119.411528</v>
      </c>
      <c r="P68">
        <v>133.25280000000001</v>
      </c>
      <c r="Q68">
        <v>20.398879000000001</v>
      </c>
      <c r="R68">
        <v>32.415191999999998</v>
      </c>
      <c r="S68">
        <v>25.389099999999999</v>
      </c>
      <c r="T68">
        <v>0</v>
      </c>
      <c r="U68">
        <v>404.36431199999998</v>
      </c>
      <c r="V68">
        <v>19.669271999999999</v>
      </c>
      <c r="W68">
        <v>41.028343999999997</v>
      </c>
      <c r="X68">
        <v>142.44108800000001</v>
      </c>
      <c r="Y68">
        <v>0</v>
      </c>
      <c r="Z68">
        <v>12.656699</v>
      </c>
      <c r="AA68">
        <v>40.698186</v>
      </c>
      <c r="AB68">
        <v>38.150972000000003</v>
      </c>
      <c r="AC68">
        <v>28.063047000000001</v>
      </c>
      <c r="AD68">
        <v>21.046700000000001</v>
      </c>
      <c r="AE68">
        <v>0</v>
      </c>
      <c r="AF68">
        <v>8.5687339999999992</v>
      </c>
      <c r="AG68">
        <v>38.156649999999999</v>
      </c>
      <c r="AH68">
        <v>147.03925100000001</v>
      </c>
      <c r="AI68">
        <v>14.750506</v>
      </c>
      <c r="AJ68">
        <v>0</v>
      </c>
      <c r="AK68">
        <v>49.013855999999997</v>
      </c>
      <c r="AL68">
        <v>80.785957999999994</v>
      </c>
      <c r="AM68">
        <v>5.0198650000000002</v>
      </c>
      <c r="AN68">
        <v>0.64651700000000001</v>
      </c>
      <c r="AO68">
        <v>25.265889999999999</v>
      </c>
      <c r="AP68">
        <v>11.132402000000001</v>
      </c>
      <c r="AQ68">
        <v>0</v>
      </c>
      <c r="AR68">
        <v>44.772941000000003</v>
      </c>
      <c r="AS68">
        <v>30.524740000000001</v>
      </c>
      <c r="AT68">
        <v>14.48091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66.710000000000008</v>
      </c>
      <c r="BA68">
        <f t="shared" ref="BA68:BA99" si="4">SUM(B68:AZ68)</f>
        <v>2565.8896670000013</v>
      </c>
      <c r="BD68">
        <v>22.81</v>
      </c>
      <c r="BE68">
        <v>7.37</v>
      </c>
      <c r="BF68">
        <v>0</v>
      </c>
      <c r="BG68">
        <v>3.85</v>
      </c>
      <c r="BH68">
        <v>4.21</v>
      </c>
      <c r="BI68">
        <v>2.71</v>
      </c>
      <c r="BJ68">
        <v>1.51</v>
      </c>
      <c r="BK68">
        <v>3.07</v>
      </c>
      <c r="BL68">
        <v>1.27</v>
      </c>
      <c r="BM68">
        <v>1.55</v>
      </c>
      <c r="BN68">
        <v>0.49</v>
      </c>
      <c r="BO68">
        <v>11.22</v>
      </c>
      <c r="BP68">
        <v>0</v>
      </c>
      <c r="BQ68">
        <v>4.22</v>
      </c>
      <c r="BR68">
        <v>2.0099999999999998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66.710000000000008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208.11586500000001</v>
      </c>
      <c r="L69">
        <v>630.68405399999995</v>
      </c>
      <c r="M69">
        <v>82.075999999999993</v>
      </c>
      <c r="N69">
        <v>114.0615</v>
      </c>
      <c r="O69">
        <v>119.411528</v>
      </c>
      <c r="P69">
        <v>133.25280000000001</v>
      </c>
      <c r="Q69">
        <v>20.398879000000001</v>
      </c>
      <c r="R69">
        <v>32.415191999999998</v>
      </c>
      <c r="S69">
        <v>25.389099999999999</v>
      </c>
      <c r="T69">
        <v>0</v>
      </c>
      <c r="U69">
        <v>404.36431199999998</v>
      </c>
      <c r="V69">
        <v>19.669271999999999</v>
      </c>
      <c r="W69">
        <v>41.028343999999997</v>
      </c>
      <c r="X69">
        <v>142.44108800000001</v>
      </c>
      <c r="Y69">
        <v>0</v>
      </c>
      <c r="Z69">
        <v>12.656699</v>
      </c>
      <c r="AA69">
        <v>40.698186</v>
      </c>
      <c r="AB69">
        <v>38.150972000000003</v>
      </c>
      <c r="AC69">
        <v>28.063047000000001</v>
      </c>
      <c r="AD69">
        <v>21.046700000000001</v>
      </c>
      <c r="AE69">
        <v>0</v>
      </c>
      <c r="AF69">
        <v>8.5687339999999992</v>
      </c>
      <c r="AG69">
        <v>38.156649999999999</v>
      </c>
      <c r="AH69">
        <v>147.03925100000001</v>
      </c>
      <c r="AI69">
        <v>14.750506</v>
      </c>
      <c r="AJ69">
        <v>0</v>
      </c>
      <c r="AK69">
        <v>49.013855999999997</v>
      </c>
      <c r="AL69">
        <v>80.785957999999994</v>
      </c>
      <c r="AM69">
        <v>5.0198650000000002</v>
      </c>
      <c r="AN69">
        <v>0.64651700000000001</v>
      </c>
      <c r="AO69">
        <v>25.265889999999999</v>
      </c>
      <c r="AP69">
        <v>11.132402000000001</v>
      </c>
      <c r="AQ69">
        <v>0</v>
      </c>
      <c r="AR69">
        <v>44.772941000000003</v>
      </c>
      <c r="AS69">
        <v>30.800113</v>
      </c>
      <c r="AT69">
        <v>14.48091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66.990000000000009</v>
      </c>
      <c r="BA69">
        <f t="shared" si="4"/>
        <v>2651.3471310000004</v>
      </c>
      <c r="BD69">
        <v>22.81</v>
      </c>
      <c r="BE69">
        <v>7.37</v>
      </c>
      <c r="BF69">
        <v>0</v>
      </c>
      <c r="BG69">
        <v>3.85</v>
      </c>
      <c r="BH69">
        <v>4.21</v>
      </c>
      <c r="BI69">
        <v>2.95</v>
      </c>
      <c r="BJ69">
        <v>1.51</v>
      </c>
      <c r="BK69">
        <v>3.09</v>
      </c>
      <c r="BL69">
        <v>1.44</v>
      </c>
      <c r="BM69">
        <v>1.55</v>
      </c>
      <c r="BN69">
        <v>0.49</v>
      </c>
      <c r="BO69">
        <v>11.07</v>
      </c>
      <c r="BP69">
        <v>0</v>
      </c>
      <c r="BQ69">
        <v>4.22</v>
      </c>
      <c r="BR69">
        <v>2.0099999999999998</v>
      </c>
      <c r="BS69">
        <v>0.42</v>
      </c>
      <c r="BT69">
        <v>0</v>
      </c>
      <c r="BU69">
        <v>0</v>
      </c>
      <c r="BV69">
        <v>0</v>
      </c>
      <c r="BW69">
        <f t="shared" si="5"/>
        <v>66.990000000000009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208.11586500000001</v>
      </c>
      <c r="L70">
        <v>630.68405399999995</v>
      </c>
      <c r="M70">
        <v>82.075999999999993</v>
      </c>
      <c r="N70">
        <v>114.0615</v>
      </c>
      <c r="O70">
        <v>119.411528</v>
      </c>
      <c r="P70">
        <v>133.25280000000001</v>
      </c>
      <c r="Q70">
        <v>20.398879000000001</v>
      </c>
      <c r="R70">
        <v>32.415191999999998</v>
      </c>
      <c r="S70">
        <v>25.389099999999999</v>
      </c>
      <c r="T70">
        <v>0</v>
      </c>
      <c r="U70">
        <v>404.36431199999998</v>
      </c>
      <c r="V70">
        <v>19.669271999999999</v>
      </c>
      <c r="W70">
        <v>41.028343999999997</v>
      </c>
      <c r="X70">
        <v>142.44108800000001</v>
      </c>
      <c r="Y70">
        <v>0</v>
      </c>
      <c r="Z70">
        <v>12.656699</v>
      </c>
      <c r="AA70">
        <v>40.698186</v>
      </c>
      <c r="AB70">
        <v>38.150972000000003</v>
      </c>
      <c r="AC70">
        <v>28.063047000000001</v>
      </c>
      <c r="AD70">
        <v>21.046700000000001</v>
      </c>
      <c r="AE70">
        <v>0</v>
      </c>
      <c r="AF70">
        <v>8.5687339999999992</v>
      </c>
      <c r="AG70">
        <v>38.156649999999999</v>
      </c>
      <c r="AH70">
        <v>147.03925100000001</v>
      </c>
      <c r="AI70">
        <v>14.750506</v>
      </c>
      <c r="AJ70">
        <v>0</v>
      </c>
      <c r="AK70">
        <v>49.013855999999997</v>
      </c>
      <c r="AL70">
        <v>80.785957999999994</v>
      </c>
      <c r="AM70">
        <v>5.0198650000000002</v>
      </c>
      <c r="AN70">
        <v>0.64651700000000001</v>
      </c>
      <c r="AO70">
        <v>25.265889999999999</v>
      </c>
      <c r="AP70">
        <v>11.132402000000001</v>
      </c>
      <c r="AQ70">
        <v>8.2124279999999992</v>
      </c>
      <c r="AR70">
        <v>44.772941000000003</v>
      </c>
      <c r="AS70">
        <v>30.800113</v>
      </c>
      <c r="AT70">
        <v>14.48091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67.350000000000009</v>
      </c>
      <c r="BA70">
        <f t="shared" si="4"/>
        <v>2659.9195590000004</v>
      </c>
      <c r="BD70">
        <v>22.81</v>
      </c>
      <c r="BE70">
        <v>7.37</v>
      </c>
      <c r="BF70">
        <v>0</v>
      </c>
      <c r="BG70">
        <v>3.85</v>
      </c>
      <c r="BH70">
        <v>4.21</v>
      </c>
      <c r="BI70">
        <v>3.2</v>
      </c>
      <c r="BJ70">
        <v>1.51</v>
      </c>
      <c r="BK70">
        <v>3.1</v>
      </c>
      <c r="BL70">
        <v>1.54</v>
      </c>
      <c r="BM70">
        <v>1.55</v>
      </c>
      <c r="BN70">
        <v>0.49</v>
      </c>
      <c r="BO70">
        <v>11.07</v>
      </c>
      <c r="BP70">
        <v>0</v>
      </c>
      <c r="BQ70">
        <v>4.22</v>
      </c>
      <c r="BR70">
        <v>2.0099999999999998</v>
      </c>
      <c r="BS70">
        <v>0.42</v>
      </c>
      <c r="BT70">
        <v>0</v>
      </c>
      <c r="BU70">
        <v>0</v>
      </c>
      <c r="BV70">
        <v>0</v>
      </c>
      <c r="BW70">
        <f t="shared" si="5"/>
        <v>67.350000000000009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208.11586500000001</v>
      </c>
      <c r="L71">
        <v>630.68405399999995</v>
      </c>
      <c r="M71">
        <v>82.075999999999993</v>
      </c>
      <c r="N71">
        <v>114.0615</v>
      </c>
      <c r="O71">
        <v>119.411528</v>
      </c>
      <c r="P71">
        <v>133.25280000000001</v>
      </c>
      <c r="Q71">
        <v>20.398879000000001</v>
      </c>
      <c r="R71">
        <v>32.415191999999998</v>
      </c>
      <c r="S71">
        <v>25.389099999999999</v>
      </c>
      <c r="T71">
        <v>0</v>
      </c>
      <c r="U71">
        <v>404.36431199999998</v>
      </c>
      <c r="V71">
        <v>19.669271999999999</v>
      </c>
      <c r="W71">
        <v>41.028343999999997</v>
      </c>
      <c r="X71">
        <v>142.44108800000001</v>
      </c>
      <c r="Y71">
        <v>0</v>
      </c>
      <c r="Z71">
        <v>12.656699</v>
      </c>
      <c r="AA71">
        <v>40.698186</v>
      </c>
      <c r="AB71">
        <v>38.150972000000003</v>
      </c>
      <c r="AC71">
        <v>28.063047000000001</v>
      </c>
      <c r="AD71">
        <v>35.332946</v>
      </c>
      <c r="AE71">
        <v>0</v>
      </c>
      <c r="AF71">
        <v>8.5687339999999992</v>
      </c>
      <c r="AG71">
        <v>38.156649999999999</v>
      </c>
      <c r="AH71">
        <v>147.03925100000001</v>
      </c>
      <c r="AI71">
        <v>14.750506</v>
      </c>
      <c r="AJ71">
        <v>0</v>
      </c>
      <c r="AK71">
        <v>49.013855999999997</v>
      </c>
      <c r="AL71">
        <v>80.785957999999994</v>
      </c>
      <c r="AM71">
        <v>5.0198650000000002</v>
      </c>
      <c r="AN71">
        <v>0.64651700000000001</v>
      </c>
      <c r="AO71">
        <v>23.278684999999999</v>
      </c>
      <c r="AP71">
        <v>11.132402000000001</v>
      </c>
      <c r="AQ71">
        <v>16.424855999999998</v>
      </c>
      <c r="AR71">
        <v>46.904986000000001</v>
      </c>
      <c r="AS71">
        <v>30.800113</v>
      </c>
      <c r="AT71">
        <v>14.48091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67.800000000000011</v>
      </c>
      <c r="BA71">
        <f t="shared" si="4"/>
        <v>2683.013073000001</v>
      </c>
      <c r="BD71">
        <v>22.81</v>
      </c>
      <c r="BE71">
        <v>7.37</v>
      </c>
      <c r="BF71">
        <v>0</v>
      </c>
      <c r="BG71">
        <v>3.85</v>
      </c>
      <c r="BH71">
        <v>4.21</v>
      </c>
      <c r="BI71">
        <v>3.45</v>
      </c>
      <c r="BJ71">
        <v>1.51</v>
      </c>
      <c r="BK71">
        <v>3.1</v>
      </c>
      <c r="BL71">
        <v>1.67</v>
      </c>
      <c r="BM71">
        <v>1.55</v>
      </c>
      <c r="BN71">
        <v>0.49</v>
      </c>
      <c r="BO71">
        <v>11.14</v>
      </c>
      <c r="BP71">
        <v>0</v>
      </c>
      <c r="BQ71">
        <v>4.22</v>
      </c>
      <c r="BR71">
        <v>2.0099999999999998</v>
      </c>
      <c r="BS71">
        <v>0.42</v>
      </c>
      <c r="BT71">
        <v>0</v>
      </c>
      <c r="BU71">
        <v>0</v>
      </c>
      <c r="BV71">
        <v>0</v>
      </c>
      <c r="BW71">
        <f t="shared" si="5"/>
        <v>67.800000000000011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208.11586500000001</v>
      </c>
      <c r="L72">
        <v>630.68405399999995</v>
      </c>
      <c r="M72">
        <v>82.075999999999993</v>
      </c>
      <c r="N72">
        <v>114.0615</v>
      </c>
      <c r="O72">
        <v>119.411528</v>
      </c>
      <c r="P72">
        <v>133.25280000000001</v>
      </c>
      <c r="Q72">
        <v>20.398879000000001</v>
      </c>
      <c r="R72">
        <v>32.415191999999998</v>
      </c>
      <c r="S72">
        <v>25.389099999999999</v>
      </c>
      <c r="T72">
        <v>0</v>
      </c>
      <c r="U72">
        <v>404.36431199999998</v>
      </c>
      <c r="V72">
        <v>19.669271999999999</v>
      </c>
      <c r="W72">
        <v>41.028343999999997</v>
      </c>
      <c r="X72">
        <v>142.44108800000001</v>
      </c>
      <c r="Y72">
        <v>0</v>
      </c>
      <c r="Z72">
        <v>12.656699</v>
      </c>
      <c r="AA72">
        <v>40.698186</v>
      </c>
      <c r="AB72">
        <v>38.150972000000003</v>
      </c>
      <c r="AC72">
        <v>28.063047000000001</v>
      </c>
      <c r="AD72">
        <v>35.332946</v>
      </c>
      <c r="AE72">
        <v>0</v>
      </c>
      <c r="AF72">
        <v>8.5687339999999992</v>
      </c>
      <c r="AG72">
        <v>38.156649999999999</v>
      </c>
      <c r="AH72">
        <v>147.03925100000001</v>
      </c>
      <c r="AI72">
        <v>14.750506</v>
      </c>
      <c r="AJ72">
        <v>0</v>
      </c>
      <c r="AK72">
        <v>49.013855999999997</v>
      </c>
      <c r="AL72">
        <v>80.785957999999994</v>
      </c>
      <c r="AM72">
        <v>5.0198650000000002</v>
      </c>
      <c r="AN72">
        <v>0.64651700000000001</v>
      </c>
      <c r="AO72">
        <v>23.278684999999999</v>
      </c>
      <c r="AP72">
        <v>11.132402000000001</v>
      </c>
      <c r="AQ72">
        <v>24.637284000000001</v>
      </c>
      <c r="AR72">
        <v>46.904986000000001</v>
      </c>
      <c r="AS72">
        <v>30.800113</v>
      </c>
      <c r="AT72">
        <v>14.48091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67.980000000000018</v>
      </c>
      <c r="BA72">
        <f t="shared" si="4"/>
        <v>2691.4055010000006</v>
      </c>
      <c r="BD72">
        <v>22.81</v>
      </c>
      <c r="BE72">
        <v>7.37</v>
      </c>
      <c r="BF72">
        <v>0</v>
      </c>
      <c r="BG72">
        <v>3.85</v>
      </c>
      <c r="BH72">
        <v>4.21</v>
      </c>
      <c r="BI72">
        <v>3.45</v>
      </c>
      <c r="BJ72">
        <v>1.51</v>
      </c>
      <c r="BK72">
        <v>3.11</v>
      </c>
      <c r="BL72">
        <v>1.84</v>
      </c>
      <c r="BM72">
        <v>1.55</v>
      </c>
      <c r="BN72">
        <v>0.49</v>
      </c>
      <c r="BO72">
        <v>11.14</v>
      </c>
      <c r="BP72">
        <v>0</v>
      </c>
      <c r="BQ72">
        <v>4.22</v>
      </c>
      <c r="BR72">
        <v>2.0099999999999998</v>
      </c>
      <c r="BS72">
        <v>0.42</v>
      </c>
      <c r="BT72">
        <v>0</v>
      </c>
      <c r="BU72">
        <v>0</v>
      </c>
      <c r="BV72">
        <v>0</v>
      </c>
      <c r="BW72">
        <f t="shared" si="5"/>
        <v>67.980000000000018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208.11586500000001</v>
      </c>
      <c r="L73">
        <v>630.68405399999995</v>
      </c>
      <c r="M73">
        <v>82.075999999999993</v>
      </c>
      <c r="N73">
        <v>114.0615</v>
      </c>
      <c r="O73">
        <v>119.411528</v>
      </c>
      <c r="P73">
        <v>133.25280000000001</v>
      </c>
      <c r="Q73">
        <v>20.398879000000001</v>
      </c>
      <c r="R73">
        <v>32.415191999999998</v>
      </c>
      <c r="S73">
        <v>25.389099999999999</v>
      </c>
      <c r="T73">
        <v>0</v>
      </c>
      <c r="U73">
        <v>404.36431199999998</v>
      </c>
      <c r="V73">
        <v>17.516307000000001</v>
      </c>
      <c r="W73">
        <v>41.028343999999997</v>
      </c>
      <c r="X73">
        <v>142.44108800000001</v>
      </c>
      <c r="Y73">
        <v>0</v>
      </c>
      <c r="Z73">
        <v>12.656699</v>
      </c>
      <c r="AA73">
        <v>40.698186</v>
      </c>
      <c r="AB73">
        <v>38.150972000000003</v>
      </c>
      <c r="AC73">
        <v>28.063047000000001</v>
      </c>
      <c r="AD73">
        <v>35.332946</v>
      </c>
      <c r="AE73">
        <v>0</v>
      </c>
      <c r="AF73">
        <v>8.5687339999999992</v>
      </c>
      <c r="AG73">
        <v>38.156649999999999</v>
      </c>
      <c r="AH73">
        <v>147.03925100000001</v>
      </c>
      <c r="AI73">
        <v>14.750506</v>
      </c>
      <c r="AJ73">
        <v>0</v>
      </c>
      <c r="AK73">
        <v>49.013855999999997</v>
      </c>
      <c r="AL73">
        <v>76.634457999999995</v>
      </c>
      <c r="AM73">
        <v>5.0198650000000002</v>
      </c>
      <c r="AN73">
        <v>0.64651700000000001</v>
      </c>
      <c r="AO73">
        <v>22.710912</v>
      </c>
      <c r="AP73">
        <v>5.5662010000000004</v>
      </c>
      <c r="AQ73">
        <v>29.199743999999999</v>
      </c>
      <c r="AR73">
        <v>46.904986000000001</v>
      </c>
      <c r="AS73">
        <v>30.800113</v>
      </c>
      <c r="AT73">
        <v>12.98508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68.050000000000011</v>
      </c>
      <c r="BA73">
        <f t="shared" si="4"/>
        <v>2682.1036920000006</v>
      </c>
      <c r="BD73">
        <v>22.81</v>
      </c>
      <c r="BE73">
        <v>7.37</v>
      </c>
      <c r="BF73">
        <v>0</v>
      </c>
      <c r="BG73">
        <v>3.85</v>
      </c>
      <c r="BH73">
        <v>4.21</v>
      </c>
      <c r="BI73">
        <v>3.45</v>
      </c>
      <c r="BJ73">
        <v>1.51</v>
      </c>
      <c r="BK73">
        <v>3.06</v>
      </c>
      <c r="BL73">
        <v>1.96</v>
      </c>
      <c r="BM73">
        <v>1.55</v>
      </c>
      <c r="BN73">
        <v>0.49</v>
      </c>
      <c r="BO73">
        <v>11.14</v>
      </c>
      <c r="BP73">
        <v>0</v>
      </c>
      <c r="BQ73">
        <v>4.22</v>
      </c>
      <c r="BR73">
        <v>2.0099999999999998</v>
      </c>
      <c r="BS73">
        <v>0.42</v>
      </c>
      <c r="BT73">
        <v>0</v>
      </c>
      <c r="BU73">
        <v>0</v>
      </c>
      <c r="BV73">
        <v>0</v>
      </c>
      <c r="BW73">
        <f t="shared" si="5"/>
        <v>68.050000000000011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208.11586500000001</v>
      </c>
      <c r="L74">
        <v>630.68405399999995</v>
      </c>
      <c r="M74">
        <v>82.075999999999993</v>
      </c>
      <c r="N74">
        <v>114.0615</v>
      </c>
      <c r="O74">
        <v>119.411528</v>
      </c>
      <c r="P74">
        <v>133.25280000000001</v>
      </c>
      <c r="Q74">
        <v>20.398879000000001</v>
      </c>
      <c r="R74">
        <v>32.415191999999998</v>
      </c>
      <c r="S74">
        <v>25.389099999999999</v>
      </c>
      <c r="T74">
        <v>0</v>
      </c>
      <c r="U74">
        <v>404.36431199999998</v>
      </c>
      <c r="V74">
        <v>17.516307000000001</v>
      </c>
      <c r="W74">
        <v>41.028343999999997</v>
      </c>
      <c r="X74">
        <v>142.44108800000001</v>
      </c>
      <c r="Y74">
        <v>0</v>
      </c>
      <c r="Z74">
        <v>12.656699</v>
      </c>
      <c r="AA74">
        <v>40.698186</v>
      </c>
      <c r="AB74">
        <v>38.150972000000003</v>
      </c>
      <c r="AC74">
        <v>28.063047000000001</v>
      </c>
      <c r="AD74">
        <v>35.332946</v>
      </c>
      <c r="AE74">
        <v>0</v>
      </c>
      <c r="AF74">
        <v>8.5687339999999992</v>
      </c>
      <c r="AG74">
        <v>38.156649999999999</v>
      </c>
      <c r="AH74">
        <v>147.03925100000001</v>
      </c>
      <c r="AI74">
        <v>14.750506</v>
      </c>
      <c r="AJ74">
        <v>0</v>
      </c>
      <c r="AK74">
        <v>49.013855999999997</v>
      </c>
      <c r="AL74">
        <v>76.634457999999995</v>
      </c>
      <c r="AM74">
        <v>5.0198650000000002</v>
      </c>
      <c r="AN74">
        <v>0.64651700000000001</v>
      </c>
      <c r="AO74">
        <v>22.710912</v>
      </c>
      <c r="AP74">
        <v>5.5662010000000004</v>
      </c>
      <c r="AQ74">
        <v>32.849711999999997</v>
      </c>
      <c r="AR74">
        <v>46.904986000000001</v>
      </c>
      <c r="AS74">
        <v>30.800113</v>
      </c>
      <c r="AT74">
        <v>11.298292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68.050000000000011</v>
      </c>
      <c r="BA74">
        <f t="shared" si="4"/>
        <v>2684.0668720000008</v>
      </c>
      <c r="BD74">
        <v>22.81</v>
      </c>
      <c r="BE74">
        <v>7.37</v>
      </c>
      <c r="BF74">
        <v>0</v>
      </c>
      <c r="BG74">
        <v>3.85</v>
      </c>
      <c r="BH74">
        <v>4.21</v>
      </c>
      <c r="BI74">
        <v>3.45</v>
      </c>
      <c r="BJ74">
        <v>1.51</v>
      </c>
      <c r="BK74">
        <v>3.06</v>
      </c>
      <c r="BL74">
        <v>1.96</v>
      </c>
      <c r="BM74">
        <v>1.55</v>
      </c>
      <c r="BN74">
        <v>0.49</v>
      </c>
      <c r="BO74">
        <v>11.14</v>
      </c>
      <c r="BP74">
        <v>0</v>
      </c>
      <c r="BQ74">
        <v>4.22</v>
      </c>
      <c r="BR74">
        <v>2.0099999999999998</v>
      </c>
      <c r="BS74">
        <v>0.42</v>
      </c>
      <c r="BT74">
        <v>0</v>
      </c>
      <c r="BU74">
        <v>0</v>
      </c>
      <c r="BV74">
        <v>0</v>
      </c>
      <c r="BW74">
        <f t="shared" si="5"/>
        <v>68.050000000000011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208.11586500000001</v>
      </c>
      <c r="L75">
        <v>629.78566000000001</v>
      </c>
      <c r="M75">
        <v>82.075999999999993</v>
      </c>
      <c r="N75">
        <v>114.0615</v>
      </c>
      <c r="O75">
        <v>119.411528</v>
      </c>
      <c r="P75">
        <v>133.25280000000001</v>
      </c>
      <c r="Q75">
        <v>20.398879000000001</v>
      </c>
      <c r="R75">
        <v>32.415191999999998</v>
      </c>
      <c r="S75">
        <v>25.389099999999999</v>
      </c>
      <c r="T75">
        <v>0</v>
      </c>
      <c r="U75">
        <v>404.36431199999998</v>
      </c>
      <c r="V75">
        <v>17.516307000000001</v>
      </c>
      <c r="W75">
        <v>41.028343999999997</v>
      </c>
      <c r="X75">
        <v>142.44108800000001</v>
      </c>
      <c r="Y75">
        <v>0</v>
      </c>
      <c r="Z75">
        <v>12.656699</v>
      </c>
      <c r="AA75">
        <v>40.698186</v>
      </c>
      <c r="AB75">
        <v>38.150972000000003</v>
      </c>
      <c r="AC75">
        <v>28.063047000000001</v>
      </c>
      <c r="AD75">
        <v>35.332946</v>
      </c>
      <c r="AE75">
        <v>0</v>
      </c>
      <c r="AF75">
        <v>8.5687339999999992</v>
      </c>
      <c r="AG75">
        <v>38.156649999999999</v>
      </c>
      <c r="AH75">
        <v>147.03925100000001</v>
      </c>
      <c r="AI75">
        <v>14.750506</v>
      </c>
      <c r="AJ75">
        <v>0</v>
      </c>
      <c r="AK75">
        <v>49.013855999999997</v>
      </c>
      <c r="AL75">
        <v>76.634457999999995</v>
      </c>
      <c r="AM75">
        <v>5.0198650000000002</v>
      </c>
      <c r="AN75">
        <v>0.64651700000000001</v>
      </c>
      <c r="AO75">
        <v>22.710912</v>
      </c>
      <c r="AP75">
        <v>5.5662010000000004</v>
      </c>
      <c r="AQ75">
        <v>32.849711999999997</v>
      </c>
      <c r="AR75">
        <v>51.702086000000001</v>
      </c>
      <c r="AS75">
        <v>30.800113</v>
      </c>
      <c r="AT75">
        <v>11.298292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67.33</v>
      </c>
      <c r="BA75">
        <f t="shared" si="4"/>
        <v>2687.2455780000005</v>
      </c>
      <c r="BD75">
        <v>22.81</v>
      </c>
      <c r="BE75">
        <v>7.18</v>
      </c>
      <c r="BF75">
        <v>0</v>
      </c>
      <c r="BG75">
        <v>3.75</v>
      </c>
      <c r="BH75">
        <v>4.21</v>
      </c>
      <c r="BI75">
        <v>3.38</v>
      </c>
      <c r="BJ75">
        <v>1.54</v>
      </c>
      <c r="BK75">
        <v>3.06</v>
      </c>
      <c r="BL75">
        <v>1.99</v>
      </c>
      <c r="BM75">
        <v>1.55</v>
      </c>
      <c r="BN75">
        <v>0.47</v>
      </c>
      <c r="BO75">
        <v>10.87</v>
      </c>
      <c r="BP75">
        <v>0</v>
      </c>
      <c r="BQ75">
        <v>4.09</v>
      </c>
      <c r="BR75">
        <v>2.0099999999999998</v>
      </c>
      <c r="BS75">
        <v>0.42</v>
      </c>
      <c r="BT75">
        <v>0</v>
      </c>
      <c r="BU75">
        <v>0</v>
      </c>
      <c r="BV75">
        <v>0</v>
      </c>
      <c r="BW75">
        <f t="shared" si="5"/>
        <v>67.33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208.11586500000001</v>
      </c>
      <c r="L76">
        <v>629.78566000000001</v>
      </c>
      <c r="M76">
        <v>82.075999999999993</v>
      </c>
      <c r="N76">
        <v>114.0615</v>
      </c>
      <c r="O76">
        <v>119.411528</v>
      </c>
      <c r="P76">
        <v>133.25280000000001</v>
      </c>
      <c r="Q76">
        <v>20.398879000000001</v>
      </c>
      <c r="R76">
        <v>32.415191999999998</v>
      </c>
      <c r="S76">
        <v>25.389099999999999</v>
      </c>
      <c r="T76">
        <v>0</v>
      </c>
      <c r="U76">
        <v>404.36431199999998</v>
      </c>
      <c r="V76">
        <v>17.516307000000001</v>
      </c>
      <c r="W76">
        <v>41.028343999999997</v>
      </c>
      <c r="X76">
        <v>142.44108800000001</v>
      </c>
      <c r="Y76">
        <v>0</v>
      </c>
      <c r="Z76">
        <v>6.3283490000000002</v>
      </c>
      <c r="AA76">
        <v>40.698186</v>
      </c>
      <c r="AB76">
        <v>38.150972000000003</v>
      </c>
      <c r="AC76">
        <v>28.063047000000001</v>
      </c>
      <c r="AD76">
        <v>35.332946</v>
      </c>
      <c r="AE76">
        <v>0</v>
      </c>
      <c r="AF76">
        <v>8.5687339999999992</v>
      </c>
      <c r="AG76">
        <v>38.156649999999999</v>
      </c>
      <c r="AH76">
        <v>147.03925100000001</v>
      </c>
      <c r="AI76">
        <v>14.750506</v>
      </c>
      <c r="AJ76">
        <v>0</v>
      </c>
      <c r="AK76">
        <v>49.013855999999997</v>
      </c>
      <c r="AL76">
        <v>76.634457999999995</v>
      </c>
      <c r="AM76">
        <v>5.0198650000000002</v>
      </c>
      <c r="AN76">
        <v>0.64651700000000001</v>
      </c>
      <c r="AO76">
        <v>22.710912</v>
      </c>
      <c r="AP76">
        <v>5.5662010000000004</v>
      </c>
      <c r="AQ76">
        <v>32.849711999999997</v>
      </c>
      <c r="AR76">
        <v>51.702086000000001</v>
      </c>
      <c r="AS76">
        <v>30.800113</v>
      </c>
      <c r="AT76">
        <v>11.298292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67.33</v>
      </c>
      <c r="BA76">
        <f t="shared" si="4"/>
        <v>2680.9172280000003</v>
      </c>
      <c r="BD76">
        <v>22.81</v>
      </c>
      <c r="BE76">
        <v>7.18</v>
      </c>
      <c r="BF76">
        <v>0</v>
      </c>
      <c r="BG76">
        <v>3.75</v>
      </c>
      <c r="BH76">
        <v>4.21</v>
      </c>
      <c r="BI76">
        <v>3.38</v>
      </c>
      <c r="BJ76">
        <v>1.54</v>
      </c>
      <c r="BK76">
        <v>3.06</v>
      </c>
      <c r="BL76">
        <v>1.99</v>
      </c>
      <c r="BM76">
        <v>1.55</v>
      </c>
      <c r="BN76">
        <v>0.47</v>
      </c>
      <c r="BO76">
        <v>10.87</v>
      </c>
      <c r="BP76">
        <v>0</v>
      </c>
      <c r="BQ76">
        <v>4.09</v>
      </c>
      <c r="BR76">
        <v>2.0099999999999998</v>
      </c>
      <c r="BS76">
        <v>0.42</v>
      </c>
      <c r="BT76">
        <v>0</v>
      </c>
      <c r="BU76">
        <v>0</v>
      </c>
      <c r="BV76">
        <v>0</v>
      </c>
      <c r="BW76">
        <f t="shared" si="5"/>
        <v>67.33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1.728424</v>
      </c>
      <c r="K77">
        <v>208.11936800000001</v>
      </c>
      <c r="L77">
        <v>630.68405399999995</v>
      </c>
      <c r="M77">
        <v>82.075999999999993</v>
      </c>
      <c r="N77">
        <v>114.0615</v>
      </c>
      <c r="O77">
        <v>119.411528</v>
      </c>
      <c r="P77">
        <v>133.25280000000001</v>
      </c>
      <c r="Q77">
        <v>20.398879000000001</v>
      </c>
      <c r="R77">
        <v>32.415191999999998</v>
      </c>
      <c r="S77">
        <v>25.389099999999999</v>
      </c>
      <c r="T77">
        <v>0</v>
      </c>
      <c r="U77">
        <v>404.36431199999998</v>
      </c>
      <c r="V77">
        <v>17.516307000000001</v>
      </c>
      <c r="W77">
        <v>41.028343999999997</v>
      </c>
      <c r="X77">
        <v>142.44108800000001</v>
      </c>
      <c r="Y77">
        <v>0</v>
      </c>
      <c r="Z77">
        <v>6.3283490000000002</v>
      </c>
      <c r="AA77">
        <v>40.698186</v>
      </c>
      <c r="AB77">
        <v>38.150972000000003</v>
      </c>
      <c r="AC77">
        <v>28.063047000000001</v>
      </c>
      <c r="AD77">
        <v>35.332946</v>
      </c>
      <c r="AE77">
        <v>0</v>
      </c>
      <c r="AF77">
        <v>8.5687339999999992</v>
      </c>
      <c r="AG77">
        <v>38.156649999999999</v>
      </c>
      <c r="AH77">
        <v>147.03925100000001</v>
      </c>
      <c r="AI77">
        <v>14.750506</v>
      </c>
      <c r="AJ77">
        <v>0</v>
      </c>
      <c r="AK77">
        <v>49.013855999999997</v>
      </c>
      <c r="AL77">
        <v>67.321631999999994</v>
      </c>
      <c r="AM77">
        <v>10.168443999999999</v>
      </c>
      <c r="AN77">
        <v>0.64651700000000001</v>
      </c>
      <c r="AO77">
        <v>22.710912</v>
      </c>
      <c r="AP77">
        <v>11.132402000000001</v>
      </c>
      <c r="AQ77">
        <v>32.849711999999997</v>
      </c>
      <c r="AR77">
        <v>51.702086000000001</v>
      </c>
      <c r="AS77">
        <v>30.800113</v>
      </c>
      <c r="AT77">
        <v>11.298292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67.39</v>
      </c>
      <c r="BA77">
        <f t="shared" si="4"/>
        <v>2685.0095030000002</v>
      </c>
      <c r="BD77">
        <v>22.81</v>
      </c>
      <c r="BE77">
        <v>7.18</v>
      </c>
      <c r="BF77">
        <v>0</v>
      </c>
      <c r="BG77">
        <v>3.75</v>
      </c>
      <c r="BH77">
        <v>4.21</v>
      </c>
      <c r="BI77">
        <v>3.38</v>
      </c>
      <c r="BJ77">
        <v>1.54</v>
      </c>
      <c r="BK77">
        <v>3.12</v>
      </c>
      <c r="BL77">
        <v>1.99</v>
      </c>
      <c r="BM77">
        <v>1.55</v>
      </c>
      <c r="BN77">
        <v>0.47</v>
      </c>
      <c r="BO77">
        <v>10.87</v>
      </c>
      <c r="BP77">
        <v>0</v>
      </c>
      <c r="BQ77">
        <v>4.09</v>
      </c>
      <c r="BR77">
        <v>2.0099999999999998</v>
      </c>
      <c r="BS77">
        <v>0.42</v>
      </c>
      <c r="BT77">
        <v>0</v>
      </c>
      <c r="BU77">
        <v>0</v>
      </c>
      <c r="BV77">
        <v>0</v>
      </c>
      <c r="BW77">
        <f t="shared" si="5"/>
        <v>67.39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1.728424</v>
      </c>
      <c r="K78">
        <v>208.11936800000001</v>
      </c>
      <c r="L78">
        <v>630.68405399999995</v>
      </c>
      <c r="M78">
        <v>82.075999999999993</v>
      </c>
      <c r="N78">
        <v>114.0615</v>
      </c>
      <c r="O78">
        <v>119.411528</v>
      </c>
      <c r="P78">
        <v>133.25280000000001</v>
      </c>
      <c r="Q78">
        <v>20.398879000000001</v>
      </c>
      <c r="R78">
        <v>32.415191999999998</v>
      </c>
      <c r="S78">
        <v>25.389099999999999</v>
      </c>
      <c r="T78">
        <v>0</v>
      </c>
      <c r="U78">
        <v>404.36431199999998</v>
      </c>
      <c r="V78">
        <v>17.516307000000001</v>
      </c>
      <c r="W78">
        <v>41.028343999999997</v>
      </c>
      <c r="X78">
        <v>142.44108800000001</v>
      </c>
      <c r="Y78">
        <v>0</v>
      </c>
      <c r="Z78">
        <v>12.656699</v>
      </c>
      <c r="AA78">
        <v>40.698186</v>
      </c>
      <c r="AB78">
        <v>38.150972000000003</v>
      </c>
      <c r="AC78">
        <v>28.063047000000001</v>
      </c>
      <c r="AD78">
        <v>35.332946</v>
      </c>
      <c r="AE78">
        <v>16.105242000000001</v>
      </c>
      <c r="AF78">
        <v>8.5687339999999992</v>
      </c>
      <c r="AG78">
        <v>38.156649999999999</v>
      </c>
      <c r="AH78">
        <v>147.03925100000001</v>
      </c>
      <c r="AI78">
        <v>17.208922999999999</v>
      </c>
      <c r="AJ78">
        <v>0</v>
      </c>
      <c r="AK78">
        <v>49.013855999999997</v>
      </c>
      <c r="AL78">
        <v>67.321631999999994</v>
      </c>
      <c r="AM78">
        <v>10.168443999999999</v>
      </c>
      <c r="AN78">
        <v>0.64651700000000001</v>
      </c>
      <c r="AO78">
        <v>22.710912</v>
      </c>
      <c r="AP78">
        <v>11.132402000000001</v>
      </c>
      <c r="AQ78">
        <v>32.849711999999997</v>
      </c>
      <c r="AR78">
        <v>51.702086000000001</v>
      </c>
      <c r="AS78">
        <v>30.800113</v>
      </c>
      <c r="AT78">
        <v>11.298292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67.39</v>
      </c>
      <c r="BA78">
        <f t="shared" si="4"/>
        <v>2709.9015120000004</v>
      </c>
      <c r="BD78">
        <v>22.81</v>
      </c>
      <c r="BE78">
        <v>7.18</v>
      </c>
      <c r="BF78">
        <v>0</v>
      </c>
      <c r="BG78">
        <v>3.75</v>
      </c>
      <c r="BH78">
        <v>4.21</v>
      </c>
      <c r="BI78">
        <v>3.38</v>
      </c>
      <c r="BJ78">
        <v>1.54</v>
      </c>
      <c r="BK78">
        <v>3.12</v>
      </c>
      <c r="BL78">
        <v>1.99</v>
      </c>
      <c r="BM78">
        <v>1.55</v>
      </c>
      <c r="BN78">
        <v>0.47</v>
      </c>
      <c r="BO78">
        <v>10.87</v>
      </c>
      <c r="BP78">
        <v>0</v>
      </c>
      <c r="BQ78">
        <v>4.09</v>
      </c>
      <c r="BR78">
        <v>2.0099999999999998</v>
      </c>
      <c r="BS78">
        <v>0.42</v>
      </c>
      <c r="BT78">
        <v>0</v>
      </c>
      <c r="BU78">
        <v>0</v>
      </c>
      <c r="BV78">
        <v>0</v>
      </c>
      <c r="BW78">
        <f t="shared" si="5"/>
        <v>67.39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1.728424</v>
      </c>
      <c r="K79">
        <v>208.11936800000001</v>
      </c>
      <c r="L79">
        <v>630.68405399999995</v>
      </c>
      <c r="M79">
        <v>82.075999999999993</v>
      </c>
      <c r="N79">
        <v>114.0615</v>
      </c>
      <c r="O79">
        <v>119.411528</v>
      </c>
      <c r="P79">
        <v>133.25280000000001</v>
      </c>
      <c r="Q79">
        <v>20.398879000000001</v>
      </c>
      <c r="R79">
        <v>32.415191999999998</v>
      </c>
      <c r="S79">
        <v>25.389099999999999</v>
      </c>
      <c r="T79">
        <v>0</v>
      </c>
      <c r="U79">
        <v>401.93099999999998</v>
      </c>
      <c r="V79">
        <v>17.516307000000001</v>
      </c>
      <c r="W79">
        <v>41.028343999999997</v>
      </c>
      <c r="X79">
        <v>142.44108800000001</v>
      </c>
      <c r="Y79">
        <v>0</v>
      </c>
      <c r="Z79">
        <v>18.985047999999999</v>
      </c>
      <c r="AA79">
        <v>40.698186</v>
      </c>
      <c r="AB79">
        <v>38.150972000000003</v>
      </c>
      <c r="AC79">
        <v>29.510280999999999</v>
      </c>
      <c r="AD79">
        <v>37.246282000000001</v>
      </c>
      <c r="AE79">
        <v>47.735937999999997</v>
      </c>
      <c r="AF79">
        <v>19.422464999999999</v>
      </c>
      <c r="AG79">
        <v>38.156649999999999</v>
      </c>
      <c r="AH79">
        <v>149.23386600000001</v>
      </c>
      <c r="AI79">
        <v>17.208922999999999</v>
      </c>
      <c r="AJ79">
        <v>0</v>
      </c>
      <c r="AK79">
        <v>49.013855999999997</v>
      </c>
      <c r="AL79">
        <v>76.634457999999995</v>
      </c>
      <c r="AM79">
        <v>13.386305999999999</v>
      </c>
      <c r="AN79">
        <v>0.64651700000000001</v>
      </c>
      <c r="AO79">
        <v>22.710912</v>
      </c>
      <c r="AP79">
        <v>9.6480820000000005</v>
      </c>
      <c r="AQ79">
        <v>32.849711999999997</v>
      </c>
      <c r="AR79">
        <v>46.904986000000001</v>
      </c>
      <c r="AS79">
        <v>30.800113</v>
      </c>
      <c r="AT79">
        <v>11.298292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67.22</v>
      </c>
      <c r="BA79">
        <f t="shared" si="4"/>
        <v>2767.9154290000001</v>
      </c>
      <c r="BD79">
        <v>22.81</v>
      </c>
      <c r="BE79">
        <v>7.18</v>
      </c>
      <c r="BF79">
        <v>0</v>
      </c>
      <c r="BG79">
        <v>3.75</v>
      </c>
      <c r="BH79">
        <v>4.21</v>
      </c>
      <c r="BI79">
        <v>3.38</v>
      </c>
      <c r="BJ79">
        <v>1.54</v>
      </c>
      <c r="BK79">
        <v>3.12</v>
      </c>
      <c r="BL79">
        <v>1.82</v>
      </c>
      <c r="BM79">
        <v>1.55</v>
      </c>
      <c r="BN79">
        <v>0.47</v>
      </c>
      <c r="BO79">
        <v>10.87</v>
      </c>
      <c r="BP79">
        <v>0</v>
      </c>
      <c r="BQ79">
        <v>4.09</v>
      </c>
      <c r="BR79">
        <v>2.0099999999999998</v>
      </c>
      <c r="BS79">
        <v>0.42</v>
      </c>
      <c r="BT79">
        <v>0</v>
      </c>
      <c r="BU79">
        <v>0</v>
      </c>
      <c r="BV79">
        <v>0</v>
      </c>
      <c r="BW79">
        <f t="shared" si="5"/>
        <v>67.22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1.728424</v>
      </c>
      <c r="K80">
        <v>208.11936800000001</v>
      </c>
      <c r="L80">
        <v>630.68405399999995</v>
      </c>
      <c r="M80">
        <v>82.075999999999993</v>
      </c>
      <c r="N80">
        <v>114.0615</v>
      </c>
      <c r="O80">
        <v>119.411528</v>
      </c>
      <c r="P80">
        <v>133.25280000000001</v>
      </c>
      <c r="Q80">
        <v>20.398879000000001</v>
      </c>
      <c r="R80">
        <v>32.415191999999998</v>
      </c>
      <c r="S80">
        <v>25.389099999999999</v>
      </c>
      <c r="T80">
        <v>0</v>
      </c>
      <c r="U80">
        <v>401.93099999999998</v>
      </c>
      <c r="V80">
        <v>17.516307000000001</v>
      </c>
      <c r="W80">
        <v>41.028343999999997</v>
      </c>
      <c r="X80">
        <v>142.44108800000001</v>
      </c>
      <c r="Y80">
        <v>0</v>
      </c>
      <c r="Z80">
        <v>18.985047999999999</v>
      </c>
      <c r="AA80">
        <v>40.698186</v>
      </c>
      <c r="AB80">
        <v>38.150972000000003</v>
      </c>
      <c r="AC80">
        <v>29.510280999999999</v>
      </c>
      <c r="AD80">
        <v>37.246282000000001</v>
      </c>
      <c r="AE80">
        <v>47.735937999999997</v>
      </c>
      <c r="AF80">
        <v>19.422464999999999</v>
      </c>
      <c r="AG80">
        <v>38.156649999999999</v>
      </c>
      <c r="AH80">
        <v>149.23386600000001</v>
      </c>
      <c r="AI80">
        <v>47.939143000000001</v>
      </c>
      <c r="AJ80">
        <v>0</v>
      </c>
      <c r="AK80">
        <v>49.013855999999997</v>
      </c>
      <c r="AL80">
        <v>76.634457999999995</v>
      </c>
      <c r="AM80">
        <v>15.188309</v>
      </c>
      <c r="AN80">
        <v>0.64651700000000001</v>
      </c>
      <c r="AO80">
        <v>22.710912</v>
      </c>
      <c r="AP80">
        <v>9.6480820000000005</v>
      </c>
      <c r="AQ80">
        <v>32.849711999999997</v>
      </c>
      <c r="AR80">
        <v>46.904986000000001</v>
      </c>
      <c r="AS80">
        <v>30.800113</v>
      </c>
      <c r="AT80">
        <v>11.298292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67.22</v>
      </c>
      <c r="BA80">
        <f t="shared" si="4"/>
        <v>2800.4476520000003</v>
      </c>
      <c r="BD80">
        <v>22.81</v>
      </c>
      <c r="BE80">
        <v>7.18</v>
      </c>
      <c r="BF80">
        <v>0</v>
      </c>
      <c r="BG80">
        <v>3.75</v>
      </c>
      <c r="BH80">
        <v>4.21</v>
      </c>
      <c r="BI80">
        <v>3.38</v>
      </c>
      <c r="BJ80">
        <v>1.54</v>
      </c>
      <c r="BK80">
        <v>3.12</v>
      </c>
      <c r="BL80">
        <v>1.82</v>
      </c>
      <c r="BM80">
        <v>1.55</v>
      </c>
      <c r="BN80">
        <v>0.47</v>
      </c>
      <c r="BO80">
        <v>10.87</v>
      </c>
      <c r="BP80">
        <v>0</v>
      </c>
      <c r="BQ80">
        <v>4.09</v>
      </c>
      <c r="BR80">
        <v>2.0099999999999998</v>
      </c>
      <c r="BS80">
        <v>0.42</v>
      </c>
      <c r="BT80">
        <v>0</v>
      </c>
      <c r="BU80">
        <v>0</v>
      </c>
      <c r="BV80">
        <v>0</v>
      </c>
      <c r="BW80">
        <f t="shared" si="5"/>
        <v>67.22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1.728424</v>
      </c>
      <c r="K81">
        <v>208.11936800000001</v>
      </c>
      <c r="L81">
        <v>630.68405399999995</v>
      </c>
      <c r="M81">
        <v>82.075999999999993</v>
      </c>
      <c r="N81">
        <v>114.0615</v>
      </c>
      <c r="O81">
        <v>119.411528</v>
      </c>
      <c r="P81">
        <v>133.25280000000001</v>
      </c>
      <c r="Q81">
        <v>20.398879000000001</v>
      </c>
      <c r="R81">
        <v>32.415191999999998</v>
      </c>
      <c r="S81">
        <v>25.389099999999999</v>
      </c>
      <c r="T81">
        <v>0</v>
      </c>
      <c r="U81">
        <v>401.93099999999998</v>
      </c>
      <c r="V81">
        <v>17.516081</v>
      </c>
      <c r="W81">
        <v>41.028343999999997</v>
      </c>
      <c r="X81">
        <v>142.44108800000001</v>
      </c>
      <c r="Y81">
        <v>0</v>
      </c>
      <c r="Z81">
        <v>18.985047999999999</v>
      </c>
      <c r="AA81">
        <v>40.698186</v>
      </c>
      <c r="AB81">
        <v>38.150972000000003</v>
      </c>
      <c r="AC81">
        <v>29.510280999999999</v>
      </c>
      <c r="AD81">
        <v>37.246282000000001</v>
      </c>
      <c r="AE81">
        <v>47.735937999999997</v>
      </c>
      <c r="AF81">
        <v>19.422464999999999</v>
      </c>
      <c r="AG81">
        <v>38.156649999999999</v>
      </c>
      <c r="AH81">
        <v>149.23386600000001</v>
      </c>
      <c r="AI81">
        <v>47.939143000000001</v>
      </c>
      <c r="AJ81">
        <v>0</v>
      </c>
      <c r="AK81">
        <v>49.013855999999997</v>
      </c>
      <c r="AL81">
        <v>76.634457999999995</v>
      </c>
      <c r="AM81">
        <v>15.188309</v>
      </c>
      <c r="AN81">
        <v>0.64651700000000001</v>
      </c>
      <c r="AO81">
        <v>22.710912</v>
      </c>
      <c r="AP81">
        <v>9.6480820000000005</v>
      </c>
      <c r="AQ81">
        <v>32.849711999999997</v>
      </c>
      <c r="AR81">
        <v>46.904986000000001</v>
      </c>
      <c r="AS81">
        <v>30.800113</v>
      </c>
      <c r="AT81">
        <v>11.298292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67.949999999999989</v>
      </c>
      <c r="BA81">
        <f t="shared" si="4"/>
        <v>2801.1774260000002</v>
      </c>
      <c r="BD81">
        <v>22.81</v>
      </c>
      <c r="BE81">
        <v>7.18</v>
      </c>
      <c r="BF81">
        <v>0</v>
      </c>
      <c r="BG81">
        <v>3.75</v>
      </c>
      <c r="BH81">
        <v>4.21</v>
      </c>
      <c r="BI81">
        <v>4.1100000000000003</v>
      </c>
      <c r="BJ81">
        <v>1.54</v>
      </c>
      <c r="BK81">
        <v>3.12</v>
      </c>
      <c r="BL81">
        <v>1.82</v>
      </c>
      <c r="BM81">
        <v>1.55</v>
      </c>
      <c r="BN81">
        <v>0.47</v>
      </c>
      <c r="BO81">
        <v>10.87</v>
      </c>
      <c r="BP81">
        <v>0</v>
      </c>
      <c r="BQ81">
        <v>4.09</v>
      </c>
      <c r="BR81">
        <v>2.0099999999999998</v>
      </c>
      <c r="BS81">
        <v>0.42</v>
      </c>
      <c r="BT81">
        <v>0</v>
      </c>
      <c r="BU81">
        <v>0</v>
      </c>
      <c r="BV81">
        <v>0</v>
      </c>
      <c r="BW81">
        <f t="shared" si="5"/>
        <v>67.949999999999989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1.728424</v>
      </c>
      <c r="K82">
        <v>208.11936800000001</v>
      </c>
      <c r="L82">
        <v>630.68405399999995</v>
      </c>
      <c r="M82">
        <v>82.075999999999993</v>
      </c>
      <c r="N82">
        <v>114.0615</v>
      </c>
      <c r="O82">
        <v>119.411528</v>
      </c>
      <c r="P82">
        <v>133.25280000000001</v>
      </c>
      <c r="Q82">
        <v>20.398879000000001</v>
      </c>
      <c r="R82">
        <v>32.415191999999998</v>
      </c>
      <c r="S82">
        <v>25.389099999999999</v>
      </c>
      <c r="T82">
        <v>0</v>
      </c>
      <c r="U82">
        <v>401.93099999999998</v>
      </c>
      <c r="V82">
        <v>17.516081</v>
      </c>
      <c r="W82">
        <v>41.028343999999997</v>
      </c>
      <c r="X82">
        <v>142.44108800000001</v>
      </c>
      <c r="Y82">
        <v>0</v>
      </c>
      <c r="Z82">
        <v>18.985047999999999</v>
      </c>
      <c r="AA82">
        <v>40.698186</v>
      </c>
      <c r="AB82">
        <v>38.150972000000003</v>
      </c>
      <c r="AC82">
        <v>29.510280999999999</v>
      </c>
      <c r="AD82">
        <v>37.246282000000001</v>
      </c>
      <c r="AE82">
        <v>47.735937999999997</v>
      </c>
      <c r="AF82">
        <v>19.422464999999999</v>
      </c>
      <c r="AG82">
        <v>38.156649999999999</v>
      </c>
      <c r="AH82">
        <v>149.23386600000001</v>
      </c>
      <c r="AI82">
        <v>47.939143000000001</v>
      </c>
      <c r="AJ82">
        <v>0</v>
      </c>
      <c r="AK82">
        <v>49.013855999999997</v>
      </c>
      <c r="AL82">
        <v>76.634457999999995</v>
      </c>
      <c r="AM82">
        <v>15.188309</v>
      </c>
      <c r="AN82">
        <v>0.64651700000000001</v>
      </c>
      <c r="AO82">
        <v>22.710912</v>
      </c>
      <c r="AP82">
        <v>9.6480820000000005</v>
      </c>
      <c r="AQ82">
        <v>32.849711999999997</v>
      </c>
      <c r="AR82">
        <v>46.904986000000001</v>
      </c>
      <c r="AS82">
        <v>30.800113</v>
      </c>
      <c r="AT82">
        <v>11.298292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68.36999999999999</v>
      </c>
      <c r="BA82">
        <f t="shared" si="4"/>
        <v>2801.5974260000003</v>
      </c>
      <c r="BD82">
        <v>22.81</v>
      </c>
      <c r="BE82">
        <v>7.18</v>
      </c>
      <c r="BF82">
        <v>0</v>
      </c>
      <c r="BG82">
        <v>3.75</v>
      </c>
      <c r="BH82">
        <v>4.21</v>
      </c>
      <c r="BI82">
        <v>4.53</v>
      </c>
      <c r="BJ82">
        <v>1.54</v>
      </c>
      <c r="BK82">
        <v>3.12</v>
      </c>
      <c r="BL82">
        <v>1.82</v>
      </c>
      <c r="BM82">
        <v>1.55</v>
      </c>
      <c r="BN82">
        <v>0.47</v>
      </c>
      <c r="BO82">
        <v>10.87</v>
      </c>
      <c r="BP82">
        <v>0</v>
      </c>
      <c r="BQ82">
        <v>4.09</v>
      </c>
      <c r="BR82">
        <v>2.0099999999999998</v>
      </c>
      <c r="BS82">
        <v>0.42</v>
      </c>
      <c r="BT82">
        <v>0</v>
      </c>
      <c r="BU82">
        <v>0</v>
      </c>
      <c r="BV82">
        <v>0</v>
      </c>
      <c r="BW82">
        <f t="shared" si="5"/>
        <v>68.36999999999999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208.11936800000001</v>
      </c>
      <c r="L83">
        <v>630.68405399999995</v>
      </c>
      <c r="M83">
        <v>88.8352</v>
      </c>
      <c r="N83">
        <v>114.0615</v>
      </c>
      <c r="O83">
        <v>119.411528</v>
      </c>
      <c r="P83">
        <v>133.25280000000001</v>
      </c>
      <c r="Q83">
        <v>20.398879000000001</v>
      </c>
      <c r="R83">
        <v>32.415191999999998</v>
      </c>
      <c r="S83">
        <v>25.389099999999999</v>
      </c>
      <c r="T83">
        <v>0</v>
      </c>
      <c r="U83">
        <v>401.93099999999998</v>
      </c>
      <c r="V83">
        <v>17.516081</v>
      </c>
      <c r="W83">
        <v>41.028343999999997</v>
      </c>
      <c r="X83">
        <v>142.44108800000001</v>
      </c>
      <c r="Y83">
        <v>0</v>
      </c>
      <c r="Z83">
        <v>18.985047999999999</v>
      </c>
      <c r="AA83">
        <v>40.698186</v>
      </c>
      <c r="AB83">
        <v>38.150972000000003</v>
      </c>
      <c r="AC83">
        <v>29.510280999999999</v>
      </c>
      <c r="AD83">
        <v>37.246282000000001</v>
      </c>
      <c r="AE83">
        <v>47.735937999999997</v>
      </c>
      <c r="AF83">
        <v>19.422464999999999</v>
      </c>
      <c r="AG83">
        <v>38.156649999999999</v>
      </c>
      <c r="AH83">
        <v>149.23386600000001</v>
      </c>
      <c r="AI83">
        <v>47.939143000000001</v>
      </c>
      <c r="AJ83">
        <v>0</v>
      </c>
      <c r="AK83">
        <v>49.013855999999997</v>
      </c>
      <c r="AL83">
        <v>76.634457999999995</v>
      </c>
      <c r="AM83">
        <v>15.188309</v>
      </c>
      <c r="AN83">
        <v>0.64651700000000001</v>
      </c>
      <c r="AO83">
        <v>22.710912</v>
      </c>
      <c r="AP83">
        <v>9.6480820000000005</v>
      </c>
      <c r="AQ83">
        <v>32.849711999999997</v>
      </c>
      <c r="AR83">
        <v>51.702086000000001</v>
      </c>
      <c r="AS83">
        <v>30.800113</v>
      </c>
      <c r="AT83">
        <v>11.298292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68.36999999999999</v>
      </c>
      <c r="BA83">
        <f t="shared" si="4"/>
        <v>2811.4253020000001</v>
      </c>
      <c r="BD83">
        <v>22.81</v>
      </c>
      <c r="BE83">
        <v>7.18</v>
      </c>
      <c r="BF83">
        <v>0</v>
      </c>
      <c r="BG83">
        <v>3.75</v>
      </c>
      <c r="BH83">
        <v>4.21</v>
      </c>
      <c r="BI83">
        <v>4.53</v>
      </c>
      <c r="BJ83">
        <v>1.54</v>
      </c>
      <c r="BK83">
        <v>3.12</v>
      </c>
      <c r="BL83">
        <v>1.82</v>
      </c>
      <c r="BM83">
        <v>1.55</v>
      </c>
      <c r="BN83">
        <v>0.47</v>
      </c>
      <c r="BO83">
        <v>10.87</v>
      </c>
      <c r="BP83">
        <v>0</v>
      </c>
      <c r="BQ83">
        <v>4.09</v>
      </c>
      <c r="BR83">
        <v>2.0099999999999998</v>
      </c>
      <c r="BS83">
        <v>0.42</v>
      </c>
      <c r="BT83">
        <v>0</v>
      </c>
      <c r="BU83">
        <v>0</v>
      </c>
      <c r="BV83">
        <v>0</v>
      </c>
      <c r="BW83">
        <f t="shared" si="5"/>
        <v>68.36999999999999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208.11936800000001</v>
      </c>
      <c r="L84">
        <v>630.68405399999995</v>
      </c>
      <c r="M84">
        <v>88.8352</v>
      </c>
      <c r="N84">
        <v>114.0615</v>
      </c>
      <c r="O84">
        <v>119.411528</v>
      </c>
      <c r="P84">
        <v>133.25280000000001</v>
      </c>
      <c r="Q84">
        <v>20.398879000000001</v>
      </c>
      <c r="R84">
        <v>32.415191999999998</v>
      </c>
      <c r="S84">
        <v>25.389099999999999</v>
      </c>
      <c r="T84">
        <v>0</v>
      </c>
      <c r="U84">
        <v>401.93099999999998</v>
      </c>
      <c r="V84">
        <v>17.516081</v>
      </c>
      <c r="W84">
        <v>41.028343999999997</v>
      </c>
      <c r="X84">
        <v>142.44108800000001</v>
      </c>
      <c r="Y84">
        <v>0</v>
      </c>
      <c r="Z84">
        <v>18.985047999999999</v>
      </c>
      <c r="AA84">
        <v>40.698186</v>
      </c>
      <c r="AB84">
        <v>38.150972000000003</v>
      </c>
      <c r="AC84">
        <v>29.510280999999999</v>
      </c>
      <c r="AD84">
        <v>37.246282000000001</v>
      </c>
      <c r="AE84">
        <v>47.735937999999997</v>
      </c>
      <c r="AF84">
        <v>19.422464999999999</v>
      </c>
      <c r="AG84">
        <v>38.156649999999999</v>
      </c>
      <c r="AH84">
        <v>149.23386600000001</v>
      </c>
      <c r="AI84">
        <v>47.939143000000001</v>
      </c>
      <c r="AJ84">
        <v>0</v>
      </c>
      <c r="AK84">
        <v>49.013855999999997</v>
      </c>
      <c r="AL84">
        <v>76.634457999999995</v>
      </c>
      <c r="AM84">
        <v>15.188309</v>
      </c>
      <c r="AN84">
        <v>0.64651700000000001</v>
      </c>
      <c r="AO84">
        <v>22.710912</v>
      </c>
      <c r="AP84">
        <v>9.6480820000000005</v>
      </c>
      <c r="AQ84">
        <v>32.849711999999997</v>
      </c>
      <c r="AR84">
        <v>51.702086000000001</v>
      </c>
      <c r="AS84">
        <v>30.800113</v>
      </c>
      <c r="AT84">
        <v>11.298292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68.36999999999999</v>
      </c>
      <c r="BA84">
        <f t="shared" si="4"/>
        <v>2811.4253020000001</v>
      </c>
      <c r="BD84">
        <v>22.81</v>
      </c>
      <c r="BE84">
        <v>7.18</v>
      </c>
      <c r="BF84">
        <v>0</v>
      </c>
      <c r="BG84">
        <v>3.75</v>
      </c>
      <c r="BH84">
        <v>4.21</v>
      </c>
      <c r="BI84">
        <v>4.53</v>
      </c>
      <c r="BJ84">
        <v>1.54</v>
      </c>
      <c r="BK84">
        <v>3.12</v>
      </c>
      <c r="BL84">
        <v>1.82</v>
      </c>
      <c r="BM84">
        <v>1.55</v>
      </c>
      <c r="BN84">
        <v>0.47</v>
      </c>
      <c r="BO84">
        <v>10.87</v>
      </c>
      <c r="BP84">
        <v>0</v>
      </c>
      <c r="BQ84">
        <v>4.09</v>
      </c>
      <c r="BR84">
        <v>2.0099999999999998</v>
      </c>
      <c r="BS84">
        <v>0.42</v>
      </c>
      <c r="BT84">
        <v>0</v>
      </c>
      <c r="BU84">
        <v>0</v>
      </c>
      <c r="BV84">
        <v>0</v>
      </c>
      <c r="BW84">
        <f t="shared" si="5"/>
        <v>68.36999999999999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208.11936800000001</v>
      </c>
      <c r="L85">
        <v>630.68405399999995</v>
      </c>
      <c r="M85">
        <v>88.8352</v>
      </c>
      <c r="N85">
        <v>114.0615</v>
      </c>
      <c r="O85">
        <v>119.411528</v>
      </c>
      <c r="P85">
        <v>133.25280000000001</v>
      </c>
      <c r="Q85">
        <v>20.398879000000001</v>
      </c>
      <c r="R85">
        <v>32.415191999999998</v>
      </c>
      <c r="S85">
        <v>25.389099999999999</v>
      </c>
      <c r="T85">
        <v>0</v>
      </c>
      <c r="U85">
        <v>401.93099999999998</v>
      </c>
      <c r="V85">
        <v>17.516081</v>
      </c>
      <c r="W85">
        <v>41.028343999999997</v>
      </c>
      <c r="X85">
        <v>142.44108800000001</v>
      </c>
      <c r="Y85">
        <v>0</v>
      </c>
      <c r="Z85">
        <v>18.985047999999999</v>
      </c>
      <c r="AA85">
        <v>40.698186</v>
      </c>
      <c r="AB85">
        <v>38.150972000000003</v>
      </c>
      <c r="AC85">
        <v>29.510280999999999</v>
      </c>
      <c r="AD85">
        <v>37.246282000000001</v>
      </c>
      <c r="AE85">
        <v>47.735937999999997</v>
      </c>
      <c r="AF85">
        <v>19.422464999999999</v>
      </c>
      <c r="AG85">
        <v>38.156649999999999</v>
      </c>
      <c r="AH85">
        <v>149.23386600000001</v>
      </c>
      <c r="AI85">
        <v>47.939143000000001</v>
      </c>
      <c r="AJ85">
        <v>0</v>
      </c>
      <c r="AK85">
        <v>49.013855999999997</v>
      </c>
      <c r="AL85">
        <v>76.634457999999995</v>
      </c>
      <c r="AM85">
        <v>15.188309</v>
      </c>
      <c r="AN85">
        <v>0.64651700000000001</v>
      </c>
      <c r="AO85">
        <v>22.710912</v>
      </c>
      <c r="AP85">
        <v>9.6480820000000005</v>
      </c>
      <c r="AQ85">
        <v>32.849711999999997</v>
      </c>
      <c r="AR85">
        <v>46.904986000000001</v>
      </c>
      <c r="AS85">
        <v>30.800113</v>
      </c>
      <c r="AT85">
        <v>11.298292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68.36999999999999</v>
      </c>
      <c r="BA85">
        <f t="shared" si="4"/>
        <v>2806.6282020000003</v>
      </c>
      <c r="BD85">
        <v>22.81</v>
      </c>
      <c r="BE85">
        <v>7.18</v>
      </c>
      <c r="BF85">
        <v>0</v>
      </c>
      <c r="BG85">
        <v>3.75</v>
      </c>
      <c r="BH85">
        <v>4.21</v>
      </c>
      <c r="BI85">
        <v>4.53</v>
      </c>
      <c r="BJ85">
        <v>1.54</v>
      </c>
      <c r="BK85">
        <v>3.12</v>
      </c>
      <c r="BL85">
        <v>1.82</v>
      </c>
      <c r="BM85">
        <v>1.55</v>
      </c>
      <c r="BN85">
        <v>0.47</v>
      </c>
      <c r="BO85">
        <v>10.87</v>
      </c>
      <c r="BP85">
        <v>0</v>
      </c>
      <c r="BQ85">
        <v>4.09</v>
      </c>
      <c r="BR85">
        <v>2.0099999999999998</v>
      </c>
      <c r="BS85">
        <v>0.42</v>
      </c>
      <c r="BT85">
        <v>0</v>
      </c>
      <c r="BU85">
        <v>0</v>
      </c>
      <c r="BV85">
        <v>0</v>
      </c>
      <c r="BW85">
        <f t="shared" si="5"/>
        <v>68.36999999999999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208.11936800000001</v>
      </c>
      <c r="L86">
        <v>630.68405399999995</v>
      </c>
      <c r="M86">
        <v>88.8352</v>
      </c>
      <c r="N86">
        <v>114.0615</v>
      </c>
      <c r="O86">
        <v>119.411528</v>
      </c>
      <c r="P86">
        <v>133.25280000000001</v>
      </c>
      <c r="Q86">
        <v>20.398879000000001</v>
      </c>
      <c r="R86">
        <v>32.415191999999998</v>
      </c>
      <c r="S86">
        <v>25.389099999999999</v>
      </c>
      <c r="T86">
        <v>0</v>
      </c>
      <c r="U86">
        <v>401.93099999999998</v>
      </c>
      <c r="V86">
        <v>17.516081</v>
      </c>
      <c r="W86">
        <v>41.028343999999997</v>
      </c>
      <c r="X86">
        <v>142.44108800000001</v>
      </c>
      <c r="Y86">
        <v>0</v>
      </c>
      <c r="Z86">
        <v>18.985047999999999</v>
      </c>
      <c r="AA86">
        <v>40.698186</v>
      </c>
      <c r="AB86">
        <v>38.150972000000003</v>
      </c>
      <c r="AC86">
        <v>29.510280999999999</v>
      </c>
      <c r="AD86">
        <v>37.246282000000001</v>
      </c>
      <c r="AE86">
        <v>47.735937999999997</v>
      </c>
      <c r="AF86">
        <v>19.422464999999999</v>
      </c>
      <c r="AG86">
        <v>38.156649999999999</v>
      </c>
      <c r="AH86">
        <v>149.23386600000001</v>
      </c>
      <c r="AI86">
        <v>44.251517</v>
      </c>
      <c r="AJ86">
        <v>0</v>
      </c>
      <c r="AK86">
        <v>49.013855999999997</v>
      </c>
      <c r="AL86">
        <v>76.634457999999995</v>
      </c>
      <c r="AM86">
        <v>10.168443999999999</v>
      </c>
      <c r="AN86">
        <v>0.64651700000000001</v>
      </c>
      <c r="AO86">
        <v>22.710912</v>
      </c>
      <c r="AP86">
        <v>9.6480820000000005</v>
      </c>
      <c r="AQ86">
        <v>32.849711999999997</v>
      </c>
      <c r="AR86">
        <v>46.904986000000001</v>
      </c>
      <c r="AS86">
        <v>30.800113</v>
      </c>
      <c r="AT86">
        <v>11.298292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68.36999999999999</v>
      </c>
      <c r="BA86">
        <f t="shared" si="4"/>
        <v>2797.9207110000002</v>
      </c>
      <c r="BD86">
        <v>22.81</v>
      </c>
      <c r="BE86">
        <v>7.18</v>
      </c>
      <c r="BF86">
        <v>0</v>
      </c>
      <c r="BG86">
        <v>3.75</v>
      </c>
      <c r="BH86">
        <v>4.21</v>
      </c>
      <c r="BI86">
        <v>4.53</v>
      </c>
      <c r="BJ86">
        <v>1.54</v>
      </c>
      <c r="BK86">
        <v>3.12</v>
      </c>
      <c r="BL86">
        <v>1.82</v>
      </c>
      <c r="BM86">
        <v>1.55</v>
      </c>
      <c r="BN86">
        <v>0.47</v>
      </c>
      <c r="BO86">
        <v>10.87</v>
      </c>
      <c r="BP86">
        <v>0</v>
      </c>
      <c r="BQ86">
        <v>4.09</v>
      </c>
      <c r="BR86">
        <v>2.0099999999999998</v>
      </c>
      <c r="BS86">
        <v>0.42</v>
      </c>
      <c r="BT86">
        <v>0</v>
      </c>
      <c r="BU86">
        <v>0</v>
      </c>
      <c r="BV86">
        <v>0</v>
      </c>
      <c r="BW86">
        <f t="shared" si="5"/>
        <v>68.36999999999999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208.11936800000001</v>
      </c>
      <c r="L87">
        <v>630.68405399999995</v>
      </c>
      <c r="M87">
        <v>88.8352</v>
      </c>
      <c r="N87">
        <v>114.0615</v>
      </c>
      <c r="O87">
        <v>119.411528</v>
      </c>
      <c r="P87">
        <v>133.25280000000001</v>
      </c>
      <c r="Q87">
        <v>20.398879000000001</v>
      </c>
      <c r="R87">
        <v>32.415191999999998</v>
      </c>
      <c r="S87">
        <v>25.389099999999999</v>
      </c>
      <c r="T87">
        <v>0</v>
      </c>
      <c r="U87">
        <v>401.93099999999998</v>
      </c>
      <c r="V87">
        <v>17.516081</v>
      </c>
      <c r="W87">
        <v>41.028343999999997</v>
      </c>
      <c r="X87">
        <v>142.44108800000001</v>
      </c>
      <c r="Y87">
        <v>0</v>
      </c>
      <c r="Z87">
        <v>12.656699</v>
      </c>
      <c r="AA87">
        <v>40.698186</v>
      </c>
      <c r="AB87">
        <v>38.150972000000003</v>
      </c>
      <c r="AC87">
        <v>28.063047000000001</v>
      </c>
      <c r="AD87">
        <v>35.332946</v>
      </c>
      <c r="AE87">
        <v>47.735937999999997</v>
      </c>
      <c r="AF87">
        <v>12.377060999999999</v>
      </c>
      <c r="AG87">
        <v>38.156649999999999</v>
      </c>
      <c r="AH87">
        <v>147.03925100000001</v>
      </c>
      <c r="AI87">
        <v>44.251517</v>
      </c>
      <c r="AJ87">
        <v>0</v>
      </c>
      <c r="AK87">
        <v>49.013855999999997</v>
      </c>
      <c r="AL87">
        <v>76.634457999999995</v>
      </c>
      <c r="AM87">
        <v>10.168443999999999</v>
      </c>
      <c r="AN87">
        <v>0.64651700000000001</v>
      </c>
      <c r="AO87">
        <v>22.710912</v>
      </c>
      <c r="AP87">
        <v>9.6480820000000005</v>
      </c>
      <c r="AQ87">
        <v>32.849711999999997</v>
      </c>
      <c r="AR87">
        <v>46.904986000000001</v>
      </c>
      <c r="AS87">
        <v>30.800113</v>
      </c>
      <c r="AT87">
        <v>11.298292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68.429999999999993</v>
      </c>
      <c r="BA87">
        <f t="shared" si="4"/>
        <v>2779.0517730000006</v>
      </c>
      <c r="BD87">
        <v>22.81</v>
      </c>
      <c r="BE87">
        <v>7.18</v>
      </c>
      <c r="BF87">
        <v>0</v>
      </c>
      <c r="BG87">
        <v>3.75</v>
      </c>
      <c r="BH87">
        <v>4.21</v>
      </c>
      <c r="BI87">
        <v>4.53</v>
      </c>
      <c r="BJ87">
        <v>1.54</v>
      </c>
      <c r="BK87">
        <v>3.18</v>
      </c>
      <c r="BL87">
        <v>1.82</v>
      </c>
      <c r="BM87">
        <v>1.55</v>
      </c>
      <c r="BN87">
        <v>0.47</v>
      </c>
      <c r="BO87">
        <v>10.87</v>
      </c>
      <c r="BP87">
        <v>0</v>
      </c>
      <c r="BQ87">
        <v>4.09</v>
      </c>
      <c r="BR87">
        <v>2.0099999999999998</v>
      </c>
      <c r="BS87">
        <v>0.42</v>
      </c>
      <c r="BT87">
        <v>0</v>
      </c>
      <c r="BU87">
        <v>0</v>
      </c>
      <c r="BV87">
        <v>0</v>
      </c>
      <c r="BW87">
        <f t="shared" si="5"/>
        <v>68.429999999999993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6.8195499999999996</v>
      </c>
      <c r="K88">
        <v>208.11936800000001</v>
      </c>
      <c r="L88">
        <v>630.68405399999995</v>
      </c>
      <c r="M88">
        <v>88.8352</v>
      </c>
      <c r="N88">
        <v>114.0615</v>
      </c>
      <c r="O88">
        <v>119.411528</v>
      </c>
      <c r="P88">
        <v>133.25280000000001</v>
      </c>
      <c r="Q88">
        <v>20.398879000000001</v>
      </c>
      <c r="R88">
        <v>32.415191999999998</v>
      </c>
      <c r="S88">
        <v>25.389099999999999</v>
      </c>
      <c r="T88">
        <v>0</v>
      </c>
      <c r="U88">
        <v>401.93099999999998</v>
      </c>
      <c r="V88">
        <v>17.516081</v>
      </c>
      <c r="W88">
        <v>41.028343999999997</v>
      </c>
      <c r="X88">
        <v>142.44108800000001</v>
      </c>
      <c r="Y88">
        <v>0</v>
      </c>
      <c r="Z88">
        <v>12.656699</v>
      </c>
      <c r="AA88">
        <v>40.698186</v>
      </c>
      <c r="AB88">
        <v>38.150972000000003</v>
      </c>
      <c r="AC88">
        <v>28.063047000000001</v>
      </c>
      <c r="AD88">
        <v>35.332946</v>
      </c>
      <c r="AE88">
        <v>47.735937999999997</v>
      </c>
      <c r="AF88">
        <v>12.377060999999999</v>
      </c>
      <c r="AG88">
        <v>38.156649999999999</v>
      </c>
      <c r="AH88">
        <v>147.03925100000001</v>
      </c>
      <c r="AI88">
        <v>44.251517</v>
      </c>
      <c r="AJ88">
        <v>0</v>
      </c>
      <c r="AK88">
        <v>49.013855999999997</v>
      </c>
      <c r="AL88">
        <v>76.634457999999995</v>
      </c>
      <c r="AM88">
        <v>10.168443999999999</v>
      </c>
      <c r="AN88">
        <v>0.64651700000000001</v>
      </c>
      <c r="AO88">
        <v>22.710912</v>
      </c>
      <c r="AP88">
        <v>9.6480820000000005</v>
      </c>
      <c r="AQ88">
        <v>32.849711999999997</v>
      </c>
      <c r="AR88">
        <v>46.904986000000001</v>
      </c>
      <c r="AS88">
        <v>30.800113</v>
      </c>
      <c r="AT88">
        <v>11.298292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68.429999999999993</v>
      </c>
      <c r="BA88">
        <f t="shared" si="4"/>
        <v>2785.8713230000003</v>
      </c>
      <c r="BD88">
        <v>22.81</v>
      </c>
      <c r="BE88">
        <v>7.18</v>
      </c>
      <c r="BF88">
        <v>0</v>
      </c>
      <c r="BG88">
        <v>3.75</v>
      </c>
      <c r="BH88">
        <v>4.21</v>
      </c>
      <c r="BI88">
        <v>4.53</v>
      </c>
      <c r="BJ88">
        <v>1.54</v>
      </c>
      <c r="BK88">
        <v>3.18</v>
      </c>
      <c r="BL88">
        <v>1.82</v>
      </c>
      <c r="BM88">
        <v>1.55</v>
      </c>
      <c r="BN88">
        <v>0.47</v>
      </c>
      <c r="BO88">
        <v>10.87</v>
      </c>
      <c r="BP88">
        <v>0</v>
      </c>
      <c r="BQ88">
        <v>4.09</v>
      </c>
      <c r="BR88">
        <v>2.0099999999999998</v>
      </c>
      <c r="BS88">
        <v>0.42</v>
      </c>
      <c r="BT88">
        <v>0</v>
      </c>
      <c r="BU88">
        <v>0</v>
      </c>
      <c r="BV88">
        <v>0</v>
      </c>
      <c r="BW88">
        <f t="shared" si="5"/>
        <v>68.429999999999993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6.8195499999999996</v>
      </c>
      <c r="K89">
        <v>208.11936800000001</v>
      </c>
      <c r="L89">
        <v>630.68405399999995</v>
      </c>
      <c r="M89">
        <v>88.8352</v>
      </c>
      <c r="N89">
        <v>114.0615</v>
      </c>
      <c r="O89">
        <v>119.411528</v>
      </c>
      <c r="P89">
        <v>133.25280000000001</v>
      </c>
      <c r="Q89">
        <v>20.398879000000001</v>
      </c>
      <c r="R89">
        <v>32.415191999999998</v>
      </c>
      <c r="S89">
        <v>25.389099999999999</v>
      </c>
      <c r="T89">
        <v>0</v>
      </c>
      <c r="U89">
        <v>401.93099999999998</v>
      </c>
      <c r="V89">
        <v>17.516081</v>
      </c>
      <c r="W89">
        <v>41.028343999999997</v>
      </c>
      <c r="X89">
        <v>142.44108800000001</v>
      </c>
      <c r="Y89">
        <v>0</v>
      </c>
      <c r="Z89">
        <v>12.656699</v>
      </c>
      <c r="AA89">
        <v>40.698186</v>
      </c>
      <c r="AB89">
        <v>38.150972000000003</v>
      </c>
      <c r="AC89">
        <v>28.063047000000001</v>
      </c>
      <c r="AD89">
        <v>35.332946</v>
      </c>
      <c r="AE89">
        <v>47.735937999999997</v>
      </c>
      <c r="AF89">
        <v>12.377060999999999</v>
      </c>
      <c r="AG89">
        <v>38.156649999999999</v>
      </c>
      <c r="AH89">
        <v>147.03925100000001</v>
      </c>
      <c r="AI89">
        <v>44.251517</v>
      </c>
      <c r="AJ89">
        <v>0</v>
      </c>
      <c r="AK89">
        <v>49.013855999999997</v>
      </c>
      <c r="AL89">
        <v>76.634457999999995</v>
      </c>
      <c r="AM89">
        <v>10.168443999999999</v>
      </c>
      <c r="AN89">
        <v>0.64651700000000001</v>
      </c>
      <c r="AO89">
        <v>20.723707000000001</v>
      </c>
      <c r="AP89">
        <v>9.6480820000000005</v>
      </c>
      <c r="AQ89">
        <v>32.849711999999997</v>
      </c>
      <c r="AR89">
        <v>46.904986000000001</v>
      </c>
      <c r="AS89">
        <v>30.800113</v>
      </c>
      <c r="AT89">
        <v>11.298292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66.95</v>
      </c>
      <c r="BA89">
        <f t="shared" si="4"/>
        <v>2782.4041180000004</v>
      </c>
      <c r="BD89">
        <v>22.81</v>
      </c>
      <c r="BE89">
        <v>7.18</v>
      </c>
      <c r="BF89">
        <v>0</v>
      </c>
      <c r="BG89">
        <v>3.75</v>
      </c>
      <c r="BH89">
        <v>4.21</v>
      </c>
      <c r="BI89">
        <v>4.53</v>
      </c>
      <c r="BJ89">
        <v>1.54</v>
      </c>
      <c r="BK89">
        <v>3.18</v>
      </c>
      <c r="BL89">
        <v>1.82</v>
      </c>
      <c r="BM89">
        <v>1.55</v>
      </c>
      <c r="BN89">
        <v>0.47</v>
      </c>
      <c r="BO89">
        <v>9.39</v>
      </c>
      <c r="BP89">
        <v>0</v>
      </c>
      <c r="BQ89">
        <v>4.09</v>
      </c>
      <c r="BR89">
        <v>2.0099999999999998</v>
      </c>
      <c r="BS89">
        <v>0.42</v>
      </c>
      <c r="BT89">
        <v>0</v>
      </c>
      <c r="BU89">
        <v>0</v>
      </c>
      <c r="BV89">
        <v>0</v>
      </c>
      <c r="BW89">
        <f t="shared" si="5"/>
        <v>66.95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6.8195499999999996</v>
      </c>
      <c r="K90">
        <v>208.11936800000001</v>
      </c>
      <c r="L90">
        <v>630.68405399999995</v>
      </c>
      <c r="M90">
        <v>88.8352</v>
      </c>
      <c r="N90">
        <v>114.0615</v>
      </c>
      <c r="O90">
        <v>119.411528</v>
      </c>
      <c r="P90">
        <v>133.25280000000001</v>
      </c>
      <c r="Q90">
        <v>20.398879000000001</v>
      </c>
      <c r="R90">
        <v>32.415191999999998</v>
      </c>
      <c r="S90">
        <v>25.389099999999999</v>
      </c>
      <c r="T90">
        <v>0</v>
      </c>
      <c r="U90">
        <v>401.93099999999998</v>
      </c>
      <c r="V90">
        <v>17.516081</v>
      </c>
      <c r="W90">
        <v>41.028343999999997</v>
      </c>
      <c r="X90">
        <v>142.44108800000001</v>
      </c>
      <c r="Y90">
        <v>0</v>
      </c>
      <c r="Z90">
        <v>12.656699</v>
      </c>
      <c r="AA90">
        <v>40.698186</v>
      </c>
      <c r="AB90">
        <v>38.150972000000003</v>
      </c>
      <c r="AC90">
        <v>28.063047000000001</v>
      </c>
      <c r="AD90">
        <v>35.332946</v>
      </c>
      <c r="AE90">
        <v>47.735937999999997</v>
      </c>
      <c r="AF90">
        <v>12.377060999999999</v>
      </c>
      <c r="AG90">
        <v>38.156649999999999</v>
      </c>
      <c r="AH90">
        <v>147.03925100000001</v>
      </c>
      <c r="AI90">
        <v>44.251517</v>
      </c>
      <c r="AJ90">
        <v>0</v>
      </c>
      <c r="AK90">
        <v>49.013855999999997</v>
      </c>
      <c r="AL90">
        <v>76.634457999999995</v>
      </c>
      <c r="AM90">
        <v>10.168443999999999</v>
      </c>
      <c r="AN90">
        <v>0.64651700000000001</v>
      </c>
      <c r="AO90">
        <v>20.723707000000001</v>
      </c>
      <c r="AP90">
        <v>9.6480820000000005</v>
      </c>
      <c r="AQ90">
        <v>32.849711999999997</v>
      </c>
      <c r="AR90">
        <v>46.904986000000001</v>
      </c>
      <c r="AS90">
        <v>30.800113</v>
      </c>
      <c r="AT90">
        <v>11.298292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66.95</v>
      </c>
      <c r="BA90">
        <f t="shared" si="4"/>
        <v>2782.4041180000004</v>
      </c>
      <c r="BD90">
        <v>22.81</v>
      </c>
      <c r="BE90">
        <v>7.18</v>
      </c>
      <c r="BF90">
        <v>0</v>
      </c>
      <c r="BG90">
        <v>3.75</v>
      </c>
      <c r="BH90">
        <v>4.21</v>
      </c>
      <c r="BI90">
        <v>4.53</v>
      </c>
      <c r="BJ90">
        <v>1.54</v>
      </c>
      <c r="BK90">
        <v>3.18</v>
      </c>
      <c r="BL90">
        <v>1.82</v>
      </c>
      <c r="BM90">
        <v>1.55</v>
      </c>
      <c r="BN90">
        <v>0.47</v>
      </c>
      <c r="BO90">
        <v>9.39</v>
      </c>
      <c r="BP90">
        <v>0</v>
      </c>
      <c r="BQ90">
        <v>4.09</v>
      </c>
      <c r="BR90">
        <v>2.0099999999999998</v>
      </c>
      <c r="BS90">
        <v>0.42</v>
      </c>
      <c r="BT90">
        <v>0</v>
      </c>
      <c r="BU90">
        <v>0</v>
      </c>
      <c r="BV90">
        <v>0</v>
      </c>
      <c r="BW90">
        <f t="shared" si="5"/>
        <v>66.95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5.5190799999999998</v>
      </c>
      <c r="K91">
        <v>208.11936800000001</v>
      </c>
      <c r="L91">
        <v>630.68405399999995</v>
      </c>
      <c r="M91">
        <v>88.8352</v>
      </c>
      <c r="N91">
        <v>114.0615</v>
      </c>
      <c r="O91">
        <v>119.411528</v>
      </c>
      <c r="P91">
        <v>133.25280000000001</v>
      </c>
      <c r="Q91">
        <v>20.398879000000001</v>
      </c>
      <c r="R91">
        <v>32.415191999999998</v>
      </c>
      <c r="S91">
        <v>25.389099999999999</v>
      </c>
      <c r="T91">
        <v>0</v>
      </c>
      <c r="U91">
        <v>401.93099999999998</v>
      </c>
      <c r="V91">
        <v>17.516081</v>
      </c>
      <c r="W91">
        <v>41.028343999999997</v>
      </c>
      <c r="X91">
        <v>142.44108800000001</v>
      </c>
      <c r="Y91">
        <v>0</v>
      </c>
      <c r="Z91">
        <v>18.985047999999999</v>
      </c>
      <c r="AA91">
        <v>40.698186</v>
      </c>
      <c r="AB91">
        <v>38.150972000000003</v>
      </c>
      <c r="AC91">
        <v>29.510280999999999</v>
      </c>
      <c r="AD91">
        <v>37.246282000000001</v>
      </c>
      <c r="AE91">
        <v>47.735937999999997</v>
      </c>
      <c r="AF91">
        <v>19.422464999999999</v>
      </c>
      <c r="AG91">
        <v>38.156649999999999</v>
      </c>
      <c r="AH91">
        <v>149.23386600000001</v>
      </c>
      <c r="AI91">
        <v>44.251517</v>
      </c>
      <c r="AJ91">
        <v>0</v>
      </c>
      <c r="AK91">
        <v>49.013855999999997</v>
      </c>
      <c r="AL91">
        <v>76.634457999999995</v>
      </c>
      <c r="AM91">
        <v>15.188309</v>
      </c>
      <c r="AN91">
        <v>0.64651700000000001</v>
      </c>
      <c r="AO91">
        <v>20.723707000000001</v>
      </c>
      <c r="AP91">
        <v>9.6480820000000005</v>
      </c>
      <c r="AQ91">
        <v>32.849711999999997</v>
      </c>
      <c r="AR91">
        <v>46.904986000000001</v>
      </c>
      <c r="AS91">
        <v>30.800113</v>
      </c>
      <c r="AT91">
        <v>11.298292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67.940000000000012</v>
      </c>
      <c r="BA91">
        <f t="shared" si="4"/>
        <v>2806.0424510000007</v>
      </c>
      <c r="BD91">
        <v>22.81</v>
      </c>
      <c r="BE91">
        <v>7.37</v>
      </c>
      <c r="BF91">
        <v>0</v>
      </c>
      <c r="BG91">
        <v>3.85</v>
      </c>
      <c r="BH91">
        <v>4.21</v>
      </c>
      <c r="BI91">
        <v>4.62</v>
      </c>
      <c r="BJ91">
        <v>1.51</v>
      </c>
      <c r="BK91">
        <v>3.24</v>
      </c>
      <c r="BL91">
        <v>2.02</v>
      </c>
      <c r="BM91">
        <v>1.55</v>
      </c>
      <c r="BN91">
        <v>0.49</v>
      </c>
      <c r="BO91">
        <v>9.6199999999999992</v>
      </c>
      <c r="BP91">
        <v>0</v>
      </c>
      <c r="BQ91">
        <v>4.22</v>
      </c>
      <c r="BR91">
        <v>2.0099999999999998</v>
      </c>
      <c r="BS91">
        <v>0.42</v>
      </c>
      <c r="BT91">
        <v>0</v>
      </c>
      <c r="BU91">
        <v>0</v>
      </c>
      <c r="BV91">
        <v>0</v>
      </c>
      <c r="BW91">
        <f t="shared" si="5"/>
        <v>67.940000000000012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5.5190799999999998</v>
      </c>
      <c r="K92">
        <v>208.11936800000001</v>
      </c>
      <c r="L92">
        <v>630.68405399999995</v>
      </c>
      <c r="M92">
        <v>88.8352</v>
      </c>
      <c r="N92">
        <v>114.0615</v>
      </c>
      <c r="O92">
        <v>119.411528</v>
      </c>
      <c r="P92">
        <v>133.25280000000001</v>
      </c>
      <c r="Q92">
        <v>20.398879000000001</v>
      </c>
      <c r="R92">
        <v>32.415191999999998</v>
      </c>
      <c r="S92">
        <v>25.389099999999999</v>
      </c>
      <c r="T92">
        <v>0</v>
      </c>
      <c r="U92">
        <v>401.93099999999998</v>
      </c>
      <c r="V92">
        <v>17.516081</v>
      </c>
      <c r="W92">
        <v>41.028343999999997</v>
      </c>
      <c r="X92">
        <v>142.44108800000001</v>
      </c>
      <c r="Y92">
        <v>0</v>
      </c>
      <c r="Z92">
        <v>18.985047999999999</v>
      </c>
      <c r="AA92">
        <v>40.698186</v>
      </c>
      <c r="AB92">
        <v>38.150972000000003</v>
      </c>
      <c r="AC92">
        <v>29.510280999999999</v>
      </c>
      <c r="AD92">
        <v>37.246282000000001</v>
      </c>
      <c r="AE92">
        <v>47.735937999999997</v>
      </c>
      <c r="AF92">
        <v>19.422464999999999</v>
      </c>
      <c r="AG92">
        <v>38.156649999999999</v>
      </c>
      <c r="AH92">
        <v>149.23386600000001</v>
      </c>
      <c r="AI92">
        <v>44.251517</v>
      </c>
      <c r="AJ92">
        <v>0</v>
      </c>
      <c r="AK92">
        <v>49.013855999999997</v>
      </c>
      <c r="AL92">
        <v>76.634457999999995</v>
      </c>
      <c r="AM92">
        <v>15.188309</v>
      </c>
      <c r="AN92">
        <v>0.64651700000000001</v>
      </c>
      <c r="AO92">
        <v>20.723707000000001</v>
      </c>
      <c r="AP92">
        <v>9.6480820000000005</v>
      </c>
      <c r="AQ92">
        <v>32.849711999999997</v>
      </c>
      <c r="AR92">
        <v>46.904986000000001</v>
      </c>
      <c r="AS92">
        <v>30.800113</v>
      </c>
      <c r="AT92">
        <v>11.298292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67.940000000000012</v>
      </c>
      <c r="BA92">
        <f t="shared" si="4"/>
        <v>2806.0424510000007</v>
      </c>
      <c r="BD92">
        <v>22.81</v>
      </c>
      <c r="BE92">
        <v>7.37</v>
      </c>
      <c r="BF92">
        <v>0</v>
      </c>
      <c r="BG92">
        <v>3.85</v>
      </c>
      <c r="BH92">
        <v>4.21</v>
      </c>
      <c r="BI92">
        <v>4.62</v>
      </c>
      <c r="BJ92">
        <v>1.51</v>
      </c>
      <c r="BK92">
        <v>3.24</v>
      </c>
      <c r="BL92">
        <v>2.02</v>
      </c>
      <c r="BM92">
        <v>1.55</v>
      </c>
      <c r="BN92">
        <v>0.49</v>
      </c>
      <c r="BO92">
        <v>9.6199999999999992</v>
      </c>
      <c r="BP92">
        <v>0</v>
      </c>
      <c r="BQ92">
        <v>4.22</v>
      </c>
      <c r="BR92">
        <v>2.0099999999999998</v>
      </c>
      <c r="BS92">
        <v>0.42</v>
      </c>
      <c r="BT92">
        <v>0</v>
      </c>
      <c r="BU92">
        <v>0</v>
      </c>
      <c r="BV92">
        <v>0</v>
      </c>
      <c r="BW92">
        <f t="shared" si="5"/>
        <v>67.940000000000012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5.5190799999999998</v>
      </c>
      <c r="K93">
        <v>208.11936800000001</v>
      </c>
      <c r="L93">
        <v>630.68405399999995</v>
      </c>
      <c r="M93">
        <v>88.8352</v>
      </c>
      <c r="N93">
        <v>114.0615</v>
      </c>
      <c r="O93">
        <v>119.411528</v>
      </c>
      <c r="P93">
        <v>133.25280000000001</v>
      </c>
      <c r="Q93">
        <v>20.398879000000001</v>
      </c>
      <c r="R93">
        <v>32.415191999999998</v>
      </c>
      <c r="S93">
        <v>25.389099999999999</v>
      </c>
      <c r="T93">
        <v>0</v>
      </c>
      <c r="U93">
        <v>401.93099999999998</v>
      </c>
      <c r="V93">
        <v>17.516081</v>
      </c>
      <c r="W93">
        <v>41.028343999999997</v>
      </c>
      <c r="X93">
        <v>142.44108800000001</v>
      </c>
      <c r="Y93">
        <v>0</v>
      </c>
      <c r="Z93">
        <v>18.985047999999999</v>
      </c>
      <c r="AA93">
        <v>40.698186</v>
      </c>
      <c r="AB93">
        <v>38.150972000000003</v>
      </c>
      <c r="AC93">
        <v>29.510280999999999</v>
      </c>
      <c r="AD93">
        <v>37.246282000000001</v>
      </c>
      <c r="AE93">
        <v>47.735937999999997</v>
      </c>
      <c r="AF93">
        <v>19.422464999999999</v>
      </c>
      <c r="AG93">
        <v>38.156649999999999</v>
      </c>
      <c r="AH93">
        <v>149.23386600000001</v>
      </c>
      <c r="AI93">
        <v>44.251517</v>
      </c>
      <c r="AJ93">
        <v>0</v>
      </c>
      <c r="AK93">
        <v>49.013855999999997</v>
      </c>
      <c r="AL93">
        <v>76.634457999999995</v>
      </c>
      <c r="AM93">
        <v>15.188309</v>
      </c>
      <c r="AN93">
        <v>0.64651700000000001</v>
      </c>
      <c r="AO93">
        <v>20.723707000000001</v>
      </c>
      <c r="AP93">
        <v>9.6480820000000005</v>
      </c>
      <c r="AQ93">
        <v>32.849711999999997</v>
      </c>
      <c r="AR93">
        <v>46.904986000000001</v>
      </c>
      <c r="AS93">
        <v>30.800113</v>
      </c>
      <c r="AT93">
        <v>11.298292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67.940000000000012</v>
      </c>
      <c r="BA93">
        <f t="shared" si="4"/>
        <v>2806.0424510000007</v>
      </c>
      <c r="BD93">
        <v>22.81</v>
      </c>
      <c r="BE93">
        <v>7.37</v>
      </c>
      <c r="BF93">
        <v>0</v>
      </c>
      <c r="BG93">
        <v>3.85</v>
      </c>
      <c r="BH93">
        <v>4.21</v>
      </c>
      <c r="BI93">
        <v>4.62</v>
      </c>
      <c r="BJ93">
        <v>1.51</v>
      </c>
      <c r="BK93">
        <v>3.24</v>
      </c>
      <c r="BL93">
        <v>2.02</v>
      </c>
      <c r="BM93">
        <v>1.55</v>
      </c>
      <c r="BN93">
        <v>0.49</v>
      </c>
      <c r="BO93">
        <v>9.6199999999999992</v>
      </c>
      <c r="BP93">
        <v>0</v>
      </c>
      <c r="BQ93">
        <v>4.22</v>
      </c>
      <c r="BR93">
        <v>2.0099999999999998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67.940000000000012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5.5190799999999998</v>
      </c>
      <c r="K94">
        <v>208.11936800000001</v>
      </c>
      <c r="L94">
        <v>630.68405399999995</v>
      </c>
      <c r="M94">
        <v>88.8352</v>
      </c>
      <c r="N94">
        <v>114.0615</v>
      </c>
      <c r="O94">
        <v>119.411528</v>
      </c>
      <c r="P94">
        <v>133.25280000000001</v>
      </c>
      <c r="Q94">
        <v>20.398879000000001</v>
      </c>
      <c r="R94">
        <v>32.415191999999998</v>
      </c>
      <c r="S94">
        <v>25.389099999999999</v>
      </c>
      <c r="T94">
        <v>0</v>
      </c>
      <c r="U94">
        <v>401.93099999999998</v>
      </c>
      <c r="V94">
        <v>17.516081</v>
      </c>
      <c r="W94">
        <v>41.028343999999997</v>
      </c>
      <c r="X94">
        <v>142.44108800000001</v>
      </c>
      <c r="Y94">
        <v>0</v>
      </c>
      <c r="Z94">
        <v>18.985047999999999</v>
      </c>
      <c r="AA94">
        <v>40.698186</v>
      </c>
      <c r="AB94">
        <v>38.150972000000003</v>
      </c>
      <c r="AC94">
        <v>29.510280999999999</v>
      </c>
      <c r="AD94">
        <v>37.246282000000001</v>
      </c>
      <c r="AE94">
        <v>47.735937999999997</v>
      </c>
      <c r="AF94">
        <v>19.422464999999999</v>
      </c>
      <c r="AG94">
        <v>38.156649999999999</v>
      </c>
      <c r="AH94">
        <v>149.23386600000001</v>
      </c>
      <c r="AI94">
        <v>44.251517</v>
      </c>
      <c r="AJ94">
        <v>0</v>
      </c>
      <c r="AK94">
        <v>49.013855999999997</v>
      </c>
      <c r="AL94">
        <v>76.634457999999995</v>
      </c>
      <c r="AM94">
        <v>10.168443999999999</v>
      </c>
      <c r="AN94">
        <v>0.64651700000000001</v>
      </c>
      <c r="AO94">
        <v>20.723707000000001</v>
      </c>
      <c r="AP94">
        <v>9.6480820000000005</v>
      </c>
      <c r="AQ94">
        <v>32.849711999999997</v>
      </c>
      <c r="AR94">
        <v>46.904986000000001</v>
      </c>
      <c r="AS94">
        <v>30.800113</v>
      </c>
      <c r="AT94">
        <v>11.298292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67.849999999999994</v>
      </c>
      <c r="BA94">
        <f t="shared" si="4"/>
        <v>2800.9325860000004</v>
      </c>
      <c r="BD94">
        <v>22.81</v>
      </c>
      <c r="BE94">
        <v>7.37</v>
      </c>
      <c r="BF94">
        <v>0</v>
      </c>
      <c r="BG94">
        <v>3.85</v>
      </c>
      <c r="BH94">
        <v>4.21</v>
      </c>
      <c r="BI94">
        <v>4.62</v>
      </c>
      <c r="BJ94">
        <v>1.51</v>
      </c>
      <c r="BK94">
        <v>3.19</v>
      </c>
      <c r="BL94">
        <v>1.98</v>
      </c>
      <c r="BM94">
        <v>1.55</v>
      </c>
      <c r="BN94">
        <v>0.49</v>
      </c>
      <c r="BO94">
        <v>9.6199999999999992</v>
      </c>
      <c r="BP94">
        <v>0</v>
      </c>
      <c r="BQ94">
        <v>4.22</v>
      </c>
      <c r="BR94">
        <v>2.0099999999999998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67.849999999999994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5.5190799999999998</v>
      </c>
      <c r="K95">
        <v>208.11936800000001</v>
      </c>
      <c r="L95">
        <v>630.68405399999995</v>
      </c>
      <c r="M95">
        <v>88.8352</v>
      </c>
      <c r="N95">
        <v>114.0615</v>
      </c>
      <c r="O95">
        <v>119.411528</v>
      </c>
      <c r="P95">
        <v>133.25280000000001</v>
      </c>
      <c r="Q95">
        <v>20.398879000000001</v>
      </c>
      <c r="R95">
        <v>32.415191999999998</v>
      </c>
      <c r="S95">
        <v>25.389099999999999</v>
      </c>
      <c r="T95">
        <v>0</v>
      </c>
      <c r="U95">
        <v>401.93099999999998</v>
      </c>
      <c r="V95">
        <v>17.516081</v>
      </c>
      <c r="W95">
        <v>41.028343999999997</v>
      </c>
      <c r="X95">
        <v>142.44108800000001</v>
      </c>
      <c r="Y95">
        <v>0</v>
      </c>
      <c r="Z95">
        <v>12.656699</v>
      </c>
      <c r="AA95">
        <v>40.698186</v>
      </c>
      <c r="AB95">
        <v>38.150972000000003</v>
      </c>
      <c r="AC95">
        <v>28.063047000000001</v>
      </c>
      <c r="AD95">
        <v>35.332946</v>
      </c>
      <c r="AE95">
        <v>47.735937999999997</v>
      </c>
      <c r="AF95">
        <v>8.5687339999999992</v>
      </c>
      <c r="AG95">
        <v>38.156649999999999</v>
      </c>
      <c r="AH95">
        <v>147.03925100000001</v>
      </c>
      <c r="AI95">
        <v>44.251517</v>
      </c>
      <c r="AJ95">
        <v>0</v>
      </c>
      <c r="AK95">
        <v>49.013855999999997</v>
      </c>
      <c r="AL95">
        <v>76.634457999999995</v>
      </c>
      <c r="AM95">
        <v>10.168443999999999</v>
      </c>
      <c r="AN95">
        <v>0.64651700000000001</v>
      </c>
      <c r="AO95">
        <v>20.723707000000001</v>
      </c>
      <c r="AP95">
        <v>9.6480820000000005</v>
      </c>
      <c r="AQ95">
        <v>32.849711999999997</v>
      </c>
      <c r="AR95">
        <v>46.904986000000001</v>
      </c>
      <c r="AS95">
        <v>30.800113</v>
      </c>
      <c r="AT95">
        <v>11.298292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68.33</v>
      </c>
      <c r="BA95">
        <f t="shared" si="4"/>
        <v>2778.6753210000006</v>
      </c>
      <c r="BD95">
        <v>22.81</v>
      </c>
      <c r="BE95">
        <v>7.37</v>
      </c>
      <c r="BF95">
        <v>0</v>
      </c>
      <c r="BG95">
        <v>3.85</v>
      </c>
      <c r="BH95">
        <v>4.21</v>
      </c>
      <c r="BI95">
        <v>4.62</v>
      </c>
      <c r="BJ95">
        <v>1.51</v>
      </c>
      <c r="BK95">
        <v>3.19</v>
      </c>
      <c r="BL95">
        <v>1.98</v>
      </c>
      <c r="BM95">
        <v>1.55</v>
      </c>
      <c r="BN95">
        <v>0.49</v>
      </c>
      <c r="BO95">
        <v>10.1</v>
      </c>
      <c r="BP95">
        <v>0</v>
      </c>
      <c r="BQ95">
        <v>4.22</v>
      </c>
      <c r="BR95">
        <v>2.0099999999999998</v>
      </c>
      <c r="BS95">
        <v>0.42</v>
      </c>
      <c r="BT95">
        <v>0</v>
      </c>
      <c r="BU95">
        <v>0</v>
      </c>
      <c r="BV95">
        <v>0</v>
      </c>
      <c r="BW95">
        <f t="shared" si="5"/>
        <v>68.33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5.5190799999999998</v>
      </c>
      <c r="K96">
        <v>208.11936800000001</v>
      </c>
      <c r="L96">
        <v>630.68405399999995</v>
      </c>
      <c r="M96">
        <v>82.075999999999993</v>
      </c>
      <c r="N96">
        <v>114.0615</v>
      </c>
      <c r="O96">
        <v>119.411528</v>
      </c>
      <c r="P96">
        <v>133.25280000000001</v>
      </c>
      <c r="Q96">
        <v>20.398879000000001</v>
      </c>
      <c r="R96">
        <v>32.415191999999998</v>
      </c>
      <c r="S96">
        <v>25.389099999999999</v>
      </c>
      <c r="T96">
        <v>0</v>
      </c>
      <c r="U96">
        <v>401.93099999999998</v>
      </c>
      <c r="V96">
        <v>17.516081</v>
      </c>
      <c r="W96">
        <v>41.028343999999997</v>
      </c>
      <c r="X96">
        <v>142.44108800000001</v>
      </c>
      <c r="Y96">
        <v>0</v>
      </c>
      <c r="Z96">
        <v>12.656699</v>
      </c>
      <c r="AA96">
        <v>40.698186</v>
      </c>
      <c r="AB96">
        <v>38.150972000000003</v>
      </c>
      <c r="AC96">
        <v>28.063047000000001</v>
      </c>
      <c r="AD96">
        <v>35.332946</v>
      </c>
      <c r="AE96">
        <v>47.735937999999997</v>
      </c>
      <c r="AF96">
        <v>8.5687339999999992</v>
      </c>
      <c r="AG96">
        <v>38.156649999999999</v>
      </c>
      <c r="AH96">
        <v>147.03925100000001</v>
      </c>
      <c r="AI96">
        <v>44.251517</v>
      </c>
      <c r="AJ96">
        <v>0</v>
      </c>
      <c r="AK96">
        <v>49.013855999999997</v>
      </c>
      <c r="AL96">
        <v>76.634457999999995</v>
      </c>
      <c r="AM96">
        <v>10.168443999999999</v>
      </c>
      <c r="AN96">
        <v>0.64651700000000001</v>
      </c>
      <c r="AO96">
        <v>20.723707000000001</v>
      </c>
      <c r="AP96">
        <v>9.6480820000000005</v>
      </c>
      <c r="AQ96">
        <v>32.849711999999997</v>
      </c>
      <c r="AR96">
        <v>46.904986000000001</v>
      </c>
      <c r="AS96">
        <v>30.800113</v>
      </c>
      <c r="AT96">
        <v>11.298292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68.33</v>
      </c>
      <c r="BA96">
        <f t="shared" si="4"/>
        <v>2771.9161210000007</v>
      </c>
      <c r="BD96">
        <v>22.81</v>
      </c>
      <c r="BE96">
        <v>7.37</v>
      </c>
      <c r="BF96">
        <v>0</v>
      </c>
      <c r="BG96">
        <v>3.85</v>
      </c>
      <c r="BH96">
        <v>4.21</v>
      </c>
      <c r="BI96">
        <v>4.62</v>
      </c>
      <c r="BJ96">
        <v>1.51</v>
      </c>
      <c r="BK96">
        <v>3.19</v>
      </c>
      <c r="BL96">
        <v>1.98</v>
      </c>
      <c r="BM96">
        <v>1.55</v>
      </c>
      <c r="BN96">
        <v>0.49</v>
      </c>
      <c r="BO96">
        <v>10.1</v>
      </c>
      <c r="BP96">
        <v>0</v>
      </c>
      <c r="BQ96">
        <v>4.22</v>
      </c>
      <c r="BR96">
        <v>2.0099999999999998</v>
      </c>
      <c r="BS96">
        <v>0.42</v>
      </c>
      <c r="BT96">
        <v>0</v>
      </c>
      <c r="BU96">
        <v>0</v>
      </c>
      <c r="BV96">
        <v>0</v>
      </c>
      <c r="BW96">
        <f t="shared" si="5"/>
        <v>68.33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5.5190799999999998</v>
      </c>
      <c r="K97">
        <v>208.11936800000001</v>
      </c>
      <c r="L97">
        <v>630.68405399999995</v>
      </c>
      <c r="M97">
        <v>82.075999999999993</v>
      </c>
      <c r="N97">
        <v>114.0615</v>
      </c>
      <c r="O97">
        <v>119.411528</v>
      </c>
      <c r="P97">
        <v>133.25280000000001</v>
      </c>
      <c r="Q97">
        <v>20.398879000000001</v>
      </c>
      <c r="R97">
        <v>32.415191999999998</v>
      </c>
      <c r="S97">
        <v>25.389099999999999</v>
      </c>
      <c r="T97">
        <v>0</v>
      </c>
      <c r="U97">
        <v>401.93099999999998</v>
      </c>
      <c r="V97">
        <v>17.516081</v>
      </c>
      <c r="W97">
        <v>41.028343999999997</v>
      </c>
      <c r="X97">
        <v>142.44108800000001</v>
      </c>
      <c r="Y97">
        <v>0</v>
      </c>
      <c r="Z97">
        <v>12.656699</v>
      </c>
      <c r="AA97">
        <v>40.698186</v>
      </c>
      <c r="AB97">
        <v>38.150972000000003</v>
      </c>
      <c r="AC97">
        <v>28.063047000000001</v>
      </c>
      <c r="AD97">
        <v>35.332946</v>
      </c>
      <c r="AE97">
        <v>47.735937999999997</v>
      </c>
      <c r="AF97">
        <v>8.5687339999999992</v>
      </c>
      <c r="AG97">
        <v>38.156649999999999</v>
      </c>
      <c r="AH97">
        <v>147.03925100000001</v>
      </c>
      <c r="AI97">
        <v>44.251517</v>
      </c>
      <c r="AJ97">
        <v>0</v>
      </c>
      <c r="AK97">
        <v>49.013855999999997</v>
      </c>
      <c r="AL97">
        <v>76.634457999999995</v>
      </c>
      <c r="AM97">
        <v>10.168443999999999</v>
      </c>
      <c r="AN97">
        <v>0.64651700000000001</v>
      </c>
      <c r="AO97">
        <v>20.723707000000001</v>
      </c>
      <c r="AP97">
        <v>9.6480820000000005</v>
      </c>
      <c r="AQ97">
        <v>32.849711999999997</v>
      </c>
      <c r="AR97">
        <v>46.904986000000001</v>
      </c>
      <c r="AS97">
        <v>30.800113</v>
      </c>
      <c r="AT97">
        <v>11.298292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68.650000000000006</v>
      </c>
      <c r="BA97">
        <f t="shared" si="4"/>
        <v>2772.2361210000008</v>
      </c>
      <c r="BD97">
        <v>22.81</v>
      </c>
      <c r="BE97">
        <v>7.37</v>
      </c>
      <c r="BF97">
        <v>0</v>
      </c>
      <c r="BG97">
        <v>3.85</v>
      </c>
      <c r="BH97">
        <v>4.21</v>
      </c>
      <c r="BI97">
        <v>4.62</v>
      </c>
      <c r="BJ97">
        <v>1.51</v>
      </c>
      <c r="BK97">
        <v>3.19</v>
      </c>
      <c r="BL97">
        <v>1.98</v>
      </c>
      <c r="BM97">
        <v>1.55</v>
      </c>
      <c r="BN97">
        <v>0.49</v>
      </c>
      <c r="BO97">
        <v>10.42</v>
      </c>
      <c r="BP97">
        <v>0</v>
      </c>
      <c r="BQ97">
        <v>4.22</v>
      </c>
      <c r="BR97">
        <v>2.0099999999999998</v>
      </c>
      <c r="BS97">
        <v>0.42</v>
      </c>
      <c r="BT97">
        <v>0</v>
      </c>
      <c r="BU97">
        <v>0</v>
      </c>
      <c r="BV97">
        <v>0</v>
      </c>
      <c r="BW97">
        <f t="shared" si="5"/>
        <v>68.650000000000006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5.5190799999999998</v>
      </c>
      <c r="K98">
        <v>208.11936800000001</v>
      </c>
      <c r="L98">
        <v>630.68405399999995</v>
      </c>
      <c r="M98">
        <v>82.075999999999993</v>
      </c>
      <c r="N98">
        <v>114.0615</v>
      </c>
      <c r="O98">
        <v>119.411528</v>
      </c>
      <c r="P98">
        <v>133.25280000000001</v>
      </c>
      <c r="Q98">
        <v>20.398879000000001</v>
      </c>
      <c r="R98">
        <v>32.415191999999998</v>
      </c>
      <c r="S98">
        <v>25.389099999999999</v>
      </c>
      <c r="T98">
        <v>0</v>
      </c>
      <c r="U98">
        <v>401.93099999999998</v>
      </c>
      <c r="V98">
        <v>17.516081</v>
      </c>
      <c r="W98">
        <v>41.028343999999997</v>
      </c>
      <c r="X98">
        <v>142.44108800000001</v>
      </c>
      <c r="Y98">
        <v>0</v>
      </c>
      <c r="Z98">
        <v>12.656699</v>
      </c>
      <c r="AA98">
        <v>40.698186</v>
      </c>
      <c r="AB98">
        <v>38.150972000000003</v>
      </c>
      <c r="AC98">
        <v>28.063047000000001</v>
      </c>
      <c r="AD98">
        <v>35.332946</v>
      </c>
      <c r="AE98">
        <v>47.735937999999997</v>
      </c>
      <c r="AF98">
        <v>8.5687339999999992</v>
      </c>
      <c r="AG98">
        <v>38.156649999999999</v>
      </c>
      <c r="AH98">
        <v>147.03925100000001</v>
      </c>
      <c r="AI98">
        <v>31.959429</v>
      </c>
      <c r="AJ98">
        <v>0</v>
      </c>
      <c r="AK98">
        <v>49.013855999999997</v>
      </c>
      <c r="AL98">
        <v>76.634457999999995</v>
      </c>
      <c r="AM98">
        <v>10.168443999999999</v>
      </c>
      <c r="AN98">
        <v>0.64651700000000001</v>
      </c>
      <c r="AO98">
        <v>20.723707000000001</v>
      </c>
      <c r="AP98">
        <v>9.6480820000000005</v>
      </c>
      <c r="AQ98">
        <v>32.849711999999997</v>
      </c>
      <c r="AR98">
        <v>46.904986000000001</v>
      </c>
      <c r="AS98">
        <v>30.800113</v>
      </c>
      <c r="AT98">
        <v>11.298292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68.650000000000006</v>
      </c>
      <c r="BA98">
        <f t="shared" si="4"/>
        <v>2759.9440330000007</v>
      </c>
      <c r="BD98">
        <v>22.81</v>
      </c>
      <c r="BE98">
        <v>7.37</v>
      </c>
      <c r="BF98">
        <v>0</v>
      </c>
      <c r="BG98">
        <v>3.85</v>
      </c>
      <c r="BH98">
        <v>4.21</v>
      </c>
      <c r="BI98">
        <v>4.62</v>
      </c>
      <c r="BJ98">
        <v>1.51</v>
      </c>
      <c r="BK98">
        <v>3.19</v>
      </c>
      <c r="BL98">
        <v>1.98</v>
      </c>
      <c r="BM98">
        <v>1.55</v>
      </c>
      <c r="BN98">
        <v>0.49</v>
      </c>
      <c r="BO98">
        <v>10.42</v>
      </c>
      <c r="BP98">
        <v>0</v>
      </c>
      <c r="BQ98">
        <v>4.22</v>
      </c>
      <c r="BR98">
        <v>2.0099999999999998</v>
      </c>
      <c r="BS98">
        <v>0.42</v>
      </c>
      <c r="BT98">
        <v>0</v>
      </c>
      <c r="BU98">
        <v>0</v>
      </c>
      <c r="BV98">
        <v>0</v>
      </c>
      <c r="BW98">
        <f t="shared" si="5"/>
        <v>68.650000000000006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2.3090658500000003E-2</v>
      </c>
      <c r="K99">
        <f t="shared" si="6"/>
        <v>4.3507012182499949</v>
      </c>
      <c r="L99">
        <f t="shared" si="6"/>
        <v>12.492957010999991</v>
      </c>
      <c r="M99">
        <f t="shared" si="6"/>
        <v>2.0931794000000021</v>
      </c>
      <c r="N99">
        <f t="shared" si="6"/>
        <v>2.737475999999996</v>
      </c>
      <c r="O99">
        <f t="shared" si="6"/>
        <v>2.8658766720000011</v>
      </c>
      <c r="P99">
        <f t="shared" si="6"/>
        <v>3.1509942000000035</v>
      </c>
      <c r="Q99">
        <f t="shared" si="6"/>
        <v>0.42098545750000066</v>
      </c>
      <c r="R99">
        <f t="shared" si="6"/>
        <v>0.74824582549999907</v>
      </c>
      <c r="S99">
        <f t="shared" si="6"/>
        <v>0.52493118850000087</v>
      </c>
      <c r="T99">
        <f t="shared" si="6"/>
        <v>0</v>
      </c>
      <c r="U99">
        <f t="shared" si="6"/>
        <v>9.6886445220000006</v>
      </c>
      <c r="V99">
        <f t="shared" si="6"/>
        <v>0.36510424399999986</v>
      </c>
      <c r="W99">
        <f t="shared" si="6"/>
        <v>0.91747635674999795</v>
      </c>
      <c r="X99">
        <f t="shared" si="6"/>
        <v>3.4185861119999932</v>
      </c>
      <c r="Y99">
        <f t="shared" si="6"/>
        <v>0</v>
      </c>
      <c r="Z99">
        <f t="shared" si="6"/>
        <v>0.20577703975000003</v>
      </c>
      <c r="AA99">
        <f t="shared" si="6"/>
        <v>0.97675646400000127</v>
      </c>
      <c r="AB99">
        <f t="shared" si="6"/>
        <v>0.91562332799999857</v>
      </c>
      <c r="AC99">
        <f t="shared" si="6"/>
        <v>0.67785483000000057</v>
      </c>
      <c r="AD99">
        <f t="shared" si="6"/>
        <v>0.80666390999999993</v>
      </c>
      <c r="AE99">
        <f t="shared" si="6"/>
        <v>0.94292972274999853</v>
      </c>
      <c r="AF99">
        <f t="shared" si="6"/>
        <v>0.2248816679999999</v>
      </c>
      <c r="AG99">
        <f t="shared" si="6"/>
        <v>0.91575959999999834</v>
      </c>
      <c r="AH99">
        <f t="shared" si="6"/>
        <v>3.5355258690000038</v>
      </c>
      <c r="AI99">
        <f t="shared" si="6"/>
        <v>0.62535997675000043</v>
      </c>
      <c r="AJ99">
        <f t="shared" si="6"/>
        <v>0</v>
      </c>
      <c r="AK99">
        <f t="shared" si="6"/>
        <v>1.1763325439999992</v>
      </c>
      <c r="AL99">
        <f t="shared" si="6"/>
        <v>1.7818913990000038</v>
      </c>
      <c r="AM99">
        <f t="shared" si="6"/>
        <v>0.16089310625000003</v>
      </c>
      <c r="AN99">
        <f t="shared" si="6"/>
        <v>1.5516408000000028E-2</v>
      </c>
      <c r="AO99">
        <f t="shared" si="6"/>
        <v>0.57330858649999961</v>
      </c>
      <c r="AP99">
        <f t="shared" si="6"/>
        <v>0.25858096299999994</v>
      </c>
      <c r="AQ99">
        <f t="shared" si="6"/>
        <v>0.30781396849999981</v>
      </c>
      <c r="AR99">
        <f t="shared" si="6"/>
        <v>1.1070642664999997</v>
      </c>
      <c r="AS99">
        <f t="shared" si="6"/>
        <v>0.72920357999999841</v>
      </c>
      <c r="AT99">
        <f t="shared" si="6"/>
        <v>0.31843731899999961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1.6402674999999993</v>
      </c>
      <c r="BA99">
        <f t="shared" si="4"/>
        <v>61.694690914999988</v>
      </c>
      <c r="BD99">
        <f t="shared" ref="BD99:BW99" si="7">SUM(BD3:BD98)/4000</f>
        <v>0.54743999999999904</v>
      </c>
      <c r="BE99">
        <f t="shared" si="7"/>
        <v>0.17539999999999983</v>
      </c>
      <c r="BF99">
        <f t="shared" si="7"/>
        <v>2.4624999999999998E-3</v>
      </c>
      <c r="BG99">
        <f t="shared" si="7"/>
        <v>9.1600000000000029E-2</v>
      </c>
      <c r="BH99">
        <f t="shared" si="7"/>
        <v>9.9979999999999875E-2</v>
      </c>
      <c r="BI99">
        <f t="shared" si="7"/>
        <v>0.10484749999999995</v>
      </c>
      <c r="BJ99">
        <f t="shared" si="7"/>
        <v>3.6480000000000019E-2</v>
      </c>
      <c r="BK99">
        <f t="shared" si="7"/>
        <v>7.6317500000000038E-2</v>
      </c>
      <c r="BL99">
        <f t="shared" si="7"/>
        <v>3.0384999999999981E-2</v>
      </c>
      <c r="BM99">
        <f t="shared" si="7"/>
        <v>3.7199999999999997E-2</v>
      </c>
      <c r="BN99">
        <f t="shared" si="7"/>
        <v>1.1599999999999991E-2</v>
      </c>
      <c r="BO99">
        <f t="shared" si="7"/>
        <v>0.26799500000000004</v>
      </c>
      <c r="BP99">
        <f t="shared" si="7"/>
        <v>0</v>
      </c>
      <c r="BQ99">
        <f t="shared" si="7"/>
        <v>0.10024000000000002</v>
      </c>
      <c r="BR99">
        <f t="shared" si="7"/>
        <v>4.823999999999995E-2</v>
      </c>
      <c r="BS99">
        <f t="shared" si="7"/>
        <v>1.0080000000000023E-2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1.6402674999999993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K2" t="s">
        <v>14</v>
      </c>
      <c r="L2" t="s">
        <v>18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9.4141549999999992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0.72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10.134155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9.2141549999999999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0.72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9.9341550000000005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7.4744900000000003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7.4744900000000003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7.40449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7.40449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7.6044900000000002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7.6044900000000002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7.40449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7.40449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7.6044900000000002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7.6044900000000002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7.40449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7.40449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7.6044900000000002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7.6044900000000002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7.40449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7.40449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7.6044900000000002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7.6044900000000002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7.40449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7.40449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7.61449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7.61449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7.4144899999999998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7.4144899999999998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7.61449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7.61449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7.4144899999999998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7.4144899999999998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7.61449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7.61449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7.4144899999999998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7.4144899999999998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7.61449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7.61449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7.3587730000000002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7.3587730000000002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7.61449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7.61449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7.3587730000000002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7.3587730000000002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4.2144168999999995E-2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3.5999999999999997E-4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4.2504168999999994E-2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K2" t="s">
        <v>14</v>
      </c>
      <c r="L2" t="s">
        <v>18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9.0903080000000003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0.69523199999999996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9.785540000000001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8.8971879999999999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0.69523199999999996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9.5924200000000006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7.2173679999999996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7.2173679999999996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7.1497760000000001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7.1497760000000001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7.3428959999999996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7.3428959999999996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7.1497760000000001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7.1497760000000001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7.3428959999999996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7.3428959999999996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7.1497760000000001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7.1497760000000001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7.3428959999999996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7.3428959999999996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7.1497760000000001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7.1497760000000001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7.3428959999999996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7.3428959999999996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7.1497760000000001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7.1497760000000001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7.3525520000000002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7.3525520000000002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7.1594319999999998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7.1594319999999998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7.3525520000000002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7.3525520000000002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7.1594319999999998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7.1594319999999998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7.3525520000000002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7.3525520000000002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7.1594319999999998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7.1594319999999998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7.3525520000000002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7.3525520000000002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7.1056309999999998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7.1056309999999998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7.3525520000000002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7.3525520000000002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7.1056309999999998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7.1056309999999998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4.0694411499999993E-2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3.4761599999999997E-4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4.1042027499999995E-2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261.29000000000002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10.25</v>
      </c>
      <c r="M3">
        <v>42.16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9.75</v>
      </c>
      <c r="T3">
        <v>23.11</v>
      </c>
      <c r="U3">
        <v>7.7</v>
      </c>
      <c r="V3">
        <v>7.71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261.29000000000002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10.25</v>
      </c>
      <c r="M4">
        <v>41.72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9.75</v>
      </c>
      <c r="T4">
        <v>18.260000000000002</v>
      </c>
      <c r="U4">
        <v>6.09</v>
      </c>
      <c r="V4">
        <v>6.07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261.29000000000002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10.25</v>
      </c>
      <c r="M5">
        <v>43.79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9.75</v>
      </c>
      <c r="T5">
        <v>18.52</v>
      </c>
      <c r="U5">
        <v>6.17</v>
      </c>
      <c r="V5">
        <v>6.17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261.29000000000002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10.25</v>
      </c>
      <c r="M6">
        <v>43.95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9.75</v>
      </c>
      <c r="T6">
        <v>19.170000000000002</v>
      </c>
      <c r="U6">
        <v>6.39</v>
      </c>
      <c r="V6">
        <v>6.38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261.29000000000002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10.1</v>
      </c>
      <c r="M7">
        <v>43.87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9.4700000000000006</v>
      </c>
      <c r="T7">
        <v>19.98</v>
      </c>
      <c r="U7">
        <v>6.66</v>
      </c>
      <c r="V7">
        <v>6.65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261.29000000000002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10.1</v>
      </c>
      <c r="M8">
        <v>43.61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9.4700000000000006</v>
      </c>
      <c r="T8">
        <v>20.91</v>
      </c>
      <c r="U8">
        <v>6.97</v>
      </c>
      <c r="V8">
        <v>6.97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261.29000000000002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115.99</v>
      </c>
      <c r="J9">
        <v>271.58</v>
      </c>
      <c r="K9">
        <v>101.15</v>
      </c>
      <c r="L9">
        <v>10.1</v>
      </c>
      <c r="M9">
        <v>43.53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9.4700000000000006</v>
      </c>
      <c r="T9">
        <v>19.29</v>
      </c>
      <c r="U9">
        <v>6.43</v>
      </c>
      <c r="V9">
        <v>6.42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261.29000000000002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115.99</v>
      </c>
      <c r="J10">
        <v>271.58</v>
      </c>
      <c r="K10">
        <v>101.15</v>
      </c>
      <c r="L10">
        <v>10.1</v>
      </c>
      <c r="M10">
        <v>43.66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9.4700000000000006</v>
      </c>
      <c r="T10">
        <v>20.100000000000001</v>
      </c>
      <c r="U10">
        <v>6.7</v>
      </c>
      <c r="V10">
        <v>6.7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261.29000000000002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115.99</v>
      </c>
      <c r="J11">
        <v>271.58</v>
      </c>
      <c r="K11">
        <v>101.15</v>
      </c>
      <c r="L11">
        <v>9.8699999999999992</v>
      </c>
      <c r="M11">
        <v>43.66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9.1</v>
      </c>
      <c r="T11">
        <v>20.16</v>
      </c>
      <c r="U11">
        <v>6.72</v>
      </c>
      <c r="V11">
        <v>6.72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261.29000000000002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115.99</v>
      </c>
      <c r="J12">
        <v>271.58</v>
      </c>
      <c r="K12">
        <v>101.15</v>
      </c>
      <c r="L12">
        <v>9.8699999999999992</v>
      </c>
      <c r="M12">
        <v>43.64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9.1</v>
      </c>
      <c r="T12">
        <v>19.329999999999998</v>
      </c>
      <c r="U12">
        <v>6.44</v>
      </c>
      <c r="V12">
        <v>6.44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261.29000000000002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115.99</v>
      </c>
      <c r="J13">
        <v>271.58</v>
      </c>
      <c r="K13">
        <v>101.15</v>
      </c>
      <c r="L13">
        <v>9.8699999999999992</v>
      </c>
      <c r="M13">
        <v>43.75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9.1</v>
      </c>
      <c r="T13">
        <v>19.829999999999998</v>
      </c>
      <c r="U13">
        <v>6.61</v>
      </c>
      <c r="V13">
        <v>6.6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261.29000000000002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115.99</v>
      </c>
      <c r="J14">
        <v>271.58</v>
      </c>
      <c r="K14">
        <v>101.15</v>
      </c>
      <c r="L14">
        <v>9.8699999999999992</v>
      </c>
      <c r="M14">
        <v>43.62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9.1</v>
      </c>
      <c r="T14">
        <v>19.73</v>
      </c>
      <c r="U14">
        <v>6.58</v>
      </c>
      <c r="V14">
        <v>6.56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261.29000000000002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115.99</v>
      </c>
      <c r="J15">
        <v>271.58</v>
      </c>
      <c r="K15">
        <v>101.15</v>
      </c>
      <c r="L15">
        <v>9.6999999999999993</v>
      </c>
      <c r="M15">
        <v>43.65</v>
      </c>
      <c r="N15" s="135">
        <v>0</v>
      </c>
      <c r="O15" s="135">
        <v>0</v>
      </c>
      <c r="P15" s="135">
        <v>0</v>
      </c>
      <c r="Q15">
        <v>10.38</v>
      </c>
      <c r="R15">
        <v>0</v>
      </c>
      <c r="S15">
        <v>8.83</v>
      </c>
      <c r="T15">
        <v>20.16</v>
      </c>
      <c r="U15">
        <v>6.72</v>
      </c>
      <c r="V15">
        <v>6.72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261.29000000000002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115.99</v>
      </c>
      <c r="J16">
        <v>271.58</v>
      </c>
      <c r="K16">
        <v>101.15</v>
      </c>
      <c r="L16">
        <v>9.6999999999999993</v>
      </c>
      <c r="M16">
        <v>43.72</v>
      </c>
      <c r="N16" s="135">
        <v>0</v>
      </c>
      <c r="O16" s="135">
        <v>0</v>
      </c>
      <c r="P16" s="135">
        <v>0</v>
      </c>
      <c r="Q16">
        <v>10.38</v>
      </c>
      <c r="R16">
        <v>0</v>
      </c>
      <c r="S16">
        <v>8.83</v>
      </c>
      <c r="T16">
        <v>20.04</v>
      </c>
      <c r="U16">
        <v>6.68</v>
      </c>
      <c r="V16">
        <v>6.68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261.29000000000002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115.99</v>
      </c>
      <c r="J17">
        <v>271.58</v>
      </c>
      <c r="K17">
        <v>101.15</v>
      </c>
      <c r="L17">
        <v>9.6999999999999993</v>
      </c>
      <c r="M17">
        <v>43.68</v>
      </c>
      <c r="N17" s="135">
        <v>0</v>
      </c>
      <c r="O17" s="135">
        <v>0</v>
      </c>
      <c r="P17" s="135">
        <v>0</v>
      </c>
      <c r="Q17">
        <v>10.38</v>
      </c>
      <c r="R17">
        <v>0</v>
      </c>
      <c r="S17">
        <v>8.83</v>
      </c>
      <c r="T17">
        <v>18.829999999999998</v>
      </c>
      <c r="U17">
        <v>6.28</v>
      </c>
      <c r="V17">
        <v>6.26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261.29000000000002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115.99</v>
      </c>
      <c r="J18">
        <v>271.58</v>
      </c>
      <c r="K18">
        <v>101.15</v>
      </c>
      <c r="L18">
        <v>9.6999999999999993</v>
      </c>
      <c r="M18">
        <v>43.61</v>
      </c>
      <c r="N18" s="135">
        <v>0</v>
      </c>
      <c r="O18" s="135">
        <v>0</v>
      </c>
      <c r="P18" s="135">
        <v>0</v>
      </c>
      <c r="Q18">
        <v>10.38</v>
      </c>
      <c r="R18">
        <v>0</v>
      </c>
      <c r="S18">
        <v>8.83</v>
      </c>
      <c r="T18">
        <v>17.54</v>
      </c>
      <c r="U18">
        <v>5.85</v>
      </c>
      <c r="V18">
        <v>5.83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261.29000000000002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115.99</v>
      </c>
      <c r="J19">
        <v>271.58</v>
      </c>
      <c r="K19">
        <v>101.15</v>
      </c>
      <c r="L19">
        <v>9.6999999999999993</v>
      </c>
      <c r="M19">
        <v>43.65</v>
      </c>
      <c r="N19" s="135">
        <v>0</v>
      </c>
      <c r="O19" s="135">
        <v>0</v>
      </c>
      <c r="P19" s="135">
        <v>0</v>
      </c>
      <c r="Q19">
        <v>9.99</v>
      </c>
      <c r="R19">
        <v>0</v>
      </c>
      <c r="S19">
        <v>8.6300000000000008</v>
      </c>
      <c r="T19">
        <v>16.350000000000001</v>
      </c>
      <c r="U19">
        <v>5.45</v>
      </c>
      <c r="V19">
        <v>5.45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261.29000000000002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115.99</v>
      </c>
      <c r="J20">
        <v>271.58</v>
      </c>
      <c r="K20">
        <v>101.15</v>
      </c>
      <c r="L20">
        <v>9.6999999999999993</v>
      </c>
      <c r="M20">
        <v>43.71</v>
      </c>
      <c r="N20" s="135">
        <v>0</v>
      </c>
      <c r="O20" s="135">
        <v>0</v>
      </c>
      <c r="P20" s="135">
        <v>0</v>
      </c>
      <c r="Q20">
        <v>9.99</v>
      </c>
      <c r="R20">
        <v>0</v>
      </c>
      <c r="S20">
        <v>8.6300000000000008</v>
      </c>
      <c r="T20">
        <v>15.58</v>
      </c>
      <c r="U20">
        <v>5.19</v>
      </c>
      <c r="V20">
        <v>5.2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261.29000000000002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115.99</v>
      </c>
      <c r="J21">
        <v>271.58</v>
      </c>
      <c r="K21">
        <v>101.15</v>
      </c>
      <c r="L21">
        <v>9.6999999999999993</v>
      </c>
      <c r="M21">
        <v>43.76</v>
      </c>
      <c r="N21" s="135">
        <v>0</v>
      </c>
      <c r="O21" s="135">
        <v>0</v>
      </c>
      <c r="P21" s="135">
        <v>0</v>
      </c>
      <c r="Q21">
        <v>9.99</v>
      </c>
      <c r="R21">
        <v>0</v>
      </c>
      <c r="S21">
        <v>8.6300000000000008</v>
      </c>
      <c r="T21">
        <v>15.07</v>
      </c>
      <c r="U21">
        <v>5.0199999999999996</v>
      </c>
      <c r="V21">
        <v>5.0199999999999996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261.29000000000002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115.99</v>
      </c>
      <c r="J22">
        <v>271.58</v>
      </c>
      <c r="K22">
        <v>101.15</v>
      </c>
      <c r="L22">
        <v>9.6999999999999993</v>
      </c>
      <c r="M22">
        <v>43.65</v>
      </c>
      <c r="N22" s="135">
        <v>0</v>
      </c>
      <c r="O22" s="135">
        <v>0</v>
      </c>
      <c r="P22" s="135">
        <v>0</v>
      </c>
      <c r="Q22">
        <v>9.99</v>
      </c>
      <c r="R22">
        <v>0</v>
      </c>
      <c r="S22">
        <v>8.6300000000000008</v>
      </c>
      <c r="T22">
        <v>14.51</v>
      </c>
      <c r="U22">
        <v>4.84</v>
      </c>
      <c r="V22">
        <v>4.82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261.29000000000002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115.99</v>
      </c>
      <c r="J23">
        <v>271.58</v>
      </c>
      <c r="K23">
        <v>101.15</v>
      </c>
      <c r="L23">
        <v>9.32</v>
      </c>
      <c r="M23">
        <v>43.62</v>
      </c>
      <c r="N23" s="135">
        <v>0</v>
      </c>
      <c r="O23" s="135">
        <v>0</v>
      </c>
      <c r="P23" s="135">
        <v>0</v>
      </c>
      <c r="Q23">
        <v>9.61</v>
      </c>
      <c r="R23">
        <v>0</v>
      </c>
      <c r="S23">
        <v>8.35</v>
      </c>
      <c r="T23">
        <v>14.31</v>
      </c>
      <c r="U23">
        <v>4.7699999999999996</v>
      </c>
      <c r="V23">
        <v>4.7699999999999996</v>
      </c>
      <c r="W23">
        <v>0.42</v>
      </c>
      <c r="X23">
        <v>0.08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261.29000000000002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115.99</v>
      </c>
      <c r="J24">
        <v>271.58</v>
      </c>
      <c r="K24">
        <v>101.15</v>
      </c>
      <c r="L24">
        <v>9.32</v>
      </c>
      <c r="M24">
        <v>43.71</v>
      </c>
      <c r="N24" s="135">
        <v>0</v>
      </c>
      <c r="O24" s="135">
        <v>0</v>
      </c>
      <c r="P24" s="135">
        <v>0</v>
      </c>
      <c r="Q24">
        <v>9.61</v>
      </c>
      <c r="R24">
        <v>0</v>
      </c>
      <c r="S24">
        <v>8.35</v>
      </c>
      <c r="T24">
        <v>13.94</v>
      </c>
      <c r="U24">
        <v>4.6500000000000004</v>
      </c>
      <c r="V24">
        <v>4.63</v>
      </c>
      <c r="W24">
        <v>0.83</v>
      </c>
      <c r="X24">
        <v>0.16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261.29000000000002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115.99</v>
      </c>
      <c r="J25">
        <v>271.58</v>
      </c>
      <c r="K25">
        <v>101.15</v>
      </c>
      <c r="L25">
        <v>9.32</v>
      </c>
      <c r="M25">
        <v>43.79</v>
      </c>
      <c r="N25" s="135">
        <v>0</v>
      </c>
      <c r="O25" s="135">
        <v>0</v>
      </c>
      <c r="P25" s="135">
        <v>0</v>
      </c>
      <c r="Q25">
        <v>9.61</v>
      </c>
      <c r="R25">
        <v>0</v>
      </c>
      <c r="S25">
        <v>8.35</v>
      </c>
      <c r="T25">
        <v>13.83</v>
      </c>
      <c r="U25">
        <v>4.6100000000000003</v>
      </c>
      <c r="V25">
        <v>4.5999999999999996</v>
      </c>
      <c r="W25">
        <v>1.24</v>
      </c>
      <c r="X25">
        <v>0.25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261.29000000000002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115.99</v>
      </c>
      <c r="J26">
        <v>271.58</v>
      </c>
      <c r="K26">
        <v>101.15</v>
      </c>
      <c r="L26">
        <v>9.32</v>
      </c>
      <c r="M26">
        <v>43.55</v>
      </c>
      <c r="N26" s="135">
        <v>0</v>
      </c>
      <c r="O26" s="135">
        <v>0</v>
      </c>
      <c r="P26" s="135">
        <v>0</v>
      </c>
      <c r="Q26">
        <v>9.61</v>
      </c>
      <c r="R26">
        <v>0.39</v>
      </c>
      <c r="S26">
        <v>8.35</v>
      </c>
      <c r="T26">
        <v>13.8</v>
      </c>
      <c r="U26">
        <v>4.5999999999999996</v>
      </c>
      <c r="V26">
        <v>4.5999999999999996</v>
      </c>
      <c r="W26">
        <v>0.24</v>
      </c>
      <c r="X26">
        <v>0.05</v>
      </c>
      <c r="Y26">
        <v>0</v>
      </c>
      <c r="Z26">
        <v>0</v>
      </c>
      <c r="AA26">
        <v>0.4</v>
      </c>
      <c r="AB26">
        <v>0.2</v>
      </c>
    </row>
    <row r="27" spans="1:28">
      <c r="A27" t="s">
        <v>69</v>
      </c>
      <c r="B27" s="75">
        <v>261.29000000000002</v>
      </c>
      <c r="C27" s="75">
        <v>0</v>
      </c>
      <c r="D27" s="135">
        <f t="shared" si="0"/>
        <v>0</v>
      </c>
      <c r="E27" s="75"/>
      <c r="F27" s="78">
        <v>0.16</v>
      </c>
      <c r="G27" s="78">
        <v>0.16</v>
      </c>
      <c r="H27" s="78">
        <v>0.17</v>
      </c>
      <c r="I27">
        <v>115.99</v>
      </c>
      <c r="J27">
        <v>271.58</v>
      </c>
      <c r="K27">
        <v>101.15</v>
      </c>
      <c r="L27">
        <v>9.01</v>
      </c>
      <c r="M27">
        <v>43.31</v>
      </c>
      <c r="N27" s="135">
        <v>0</v>
      </c>
      <c r="O27" s="135">
        <v>0</v>
      </c>
      <c r="P27" s="135">
        <v>0</v>
      </c>
      <c r="Q27">
        <v>9.61</v>
      </c>
      <c r="R27">
        <v>7.81</v>
      </c>
      <c r="S27">
        <v>8.08</v>
      </c>
      <c r="T27">
        <v>12.88</v>
      </c>
      <c r="U27">
        <v>4.29</v>
      </c>
      <c r="V27">
        <v>4.29</v>
      </c>
      <c r="W27">
        <v>1.04</v>
      </c>
      <c r="X27">
        <v>0.21</v>
      </c>
      <c r="Y27">
        <v>0.06</v>
      </c>
      <c r="Z27">
        <v>0</v>
      </c>
      <c r="AA27">
        <v>1.49</v>
      </c>
      <c r="AB27">
        <v>0.75</v>
      </c>
    </row>
    <row r="28" spans="1:28">
      <c r="A28" t="s">
        <v>70</v>
      </c>
      <c r="B28" s="75">
        <v>258.69</v>
      </c>
      <c r="C28" s="75">
        <v>0</v>
      </c>
      <c r="D28" s="135">
        <f t="shared" si="0"/>
        <v>1.8199999999999998</v>
      </c>
      <c r="E28" s="75"/>
      <c r="F28" s="78">
        <v>0.47</v>
      </c>
      <c r="G28" s="78">
        <v>0.47</v>
      </c>
      <c r="H28" s="78">
        <v>0.49</v>
      </c>
      <c r="I28">
        <v>115.99</v>
      </c>
      <c r="J28">
        <v>271.58</v>
      </c>
      <c r="K28">
        <v>101.15</v>
      </c>
      <c r="L28">
        <v>9.01</v>
      </c>
      <c r="M28">
        <v>42.08</v>
      </c>
      <c r="N28" s="135">
        <v>0.61</v>
      </c>
      <c r="O28" s="135">
        <v>0.6</v>
      </c>
      <c r="P28" s="135">
        <v>0.61</v>
      </c>
      <c r="Q28">
        <v>9.61</v>
      </c>
      <c r="R28">
        <v>9.85</v>
      </c>
      <c r="S28">
        <v>8.08</v>
      </c>
      <c r="T28">
        <v>12.82</v>
      </c>
      <c r="U28">
        <v>4.2699999999999996</v>
      </c>
      <c r="V28">
        <v>4.28</v>
      </c>
      <c r="W28">
        <v>2.31</v>
      </c>
      <c r="X28">
        <v>0.46</v>
      </c>
      <c r="Y28">
        <v>1</v>
      </c>
      <c r="Z28">
        <v>0</v>
      </c>
      <c r="AA28">
        <v>3.17</v>
      </c>
      <c r="AB28">
        <v>1.59</v>
      </c>
    </row>
    <row r="29" spans="1:28">
      <c r="A29" t="s">
        <v>71</v>
      </c>
      <c r="B29" s="75">
        <v>258.69</v>
      </c>
      <c r="C29" s="75">
        <v>0</v>
      </c>
      <c r="D29" s="135">
        <f t="shared" si="0"/>
        <v>19.899999999999999</v>
      </c>
      <c r="E29" s="75"/>
      <c r="F29" s="78">
        <v>0.76</v>
      </c>
      <c r="G29" s="78">
        <v>0.76</v>
      </c>
      <c r="H29" s="78">
        <v>0.78</v>
      </c>
      <c r="I29">
        <v>115.99</v>
      </c>
      <c r="J29">
        <v>271.58</v>
      </c>
      <c r="K29">
        <v>101.15</v>
      </c>
      <c r="L29">
        <v>9.01</v>
      </c>
      <c r="M29">
        <v>43.3</v>
      </c>
      <c r="N29" s="135">
        <v>6.63</v>
      </c>
      <c r="O29" s="135">
        <v>6.64</v>
      </c>
      <c r="P29" s="135">
        <v>6.63</v>
      </c>
      <c r="Q29">
        <v>9.61</v>
      </c>
      <c r="R29">
        <v>11.71</v>
      </c>
      <c r="S29">
        <v>8.08</v>
      </c>
      <c r="T29">
        <v>12.8</v>
      </c>
      <c r="U29">
        <v>4.2699999999999996</v>
      </c>
      <c r="V29">
        <v>4.25</v>
      </c>
      <c r="W29">
        <v>4.2300000000000004</v>
      </c>
      <c r="X29">
        <v>0.85</v>
      </c>
      <c r="Y29">
        <v>2.59</v>
      </c>
      <c r="Z29">
        <v>0</v>
      </c>
      <c r="AA29">
        <v>5.38</v>
      </c>
      <c r="AB29">
        <v>2.69</v>
      </c>
    </row>
    <row r="30" spans="1:28">
      <c r="A30" t="s">
        <v>72</v>
      </c>
      <c r="B30" s="75">
        <v>258.69</v>
      </c>
      <c r="C30" s="75">
        <v>0</v>
      </c>
      <c r="D30" s="135">
        <f t="shared" si="0"/>
        <v>46.629999999999995</v>
      </c>
      <c r="E30" s="75"/>
      <c r="F30" s="78">
        <v>1.26</v>
      </c>
      <c r="G30" s="78">
        <v>1.26</v>
      </c>
      <c r="H30" s="78">
        <v>1.29</v>
      </c>
      <c r="I30">
        <v>115.99</v>
      </c>
      <c r="J30">
        <v>271.58</v>
      </c>
      <c r="K30">
        <v>101.15</v>
      </c>
      <c r="L30">
        <v>9.01</v>
      </c>
      <c r="M30">
        <v>43.6</v>
      </c>
      <c r="N30" s="135">
        <v>15.54</v>
      </c>
      <c r="O30" s="135">
        <v>15.55</v>
      </c>
      <c r="P30" s="135">
        <v>15.54</v>
      </c>
      <c r="Q30">
        <v>9.61</v>
      </c>
      <c r="R30">
        <v>13.77</v>
      </c>
      <c r="S30">
        <v>8.08</v>
      </c>
      <c r="T30">
        <v>12.82</v>
      </c>
      <c r="U30">
        <v>4.2699999999999996</v>
      </c>
      <c r="V30">
        <v>4.28</v>
      </c>
      <c r="W30">
        <v>6.53</v>
      </c>
      <c r="X30">
        <v>1.3</v>
      </c>
      <c r="Y30">
        <v>4.01</v>
      </c>
      <c r="Z30">
        <v>0</v>
      </c>
      <c r="AA30">
        <v>7.99</v>
      </c>
      <c r="AB30">
        <v>3.99</v>
      </c>
    </row>
    <row r="31" spans="1:28">
      <c r="A31" t="s">
        <v>73</v>
      </c>
      <c r="B31" s="75">
        <v>258.69</v>
      </c>
      <c r="C31" s="75">
        <v>0</v>
      </c>
      <c r="D31" s="135">
        <f t="shared" si="0"/>
        <v>70.789999999999992</v>
      </c>
      <c r="E31" s="75"/>
      <c r="F31" s="78">
        <v>1.91</v>
      </c>
      <c r="G31" s="78">
        <v>1.91</v>
      </c>
      <c r="H31" s="78">
        <v>1.96</v>
      </c>
      <c r="I31">
        <v>115.99</v>
      </c>
      <c r="J31">
        <v>271.58</v>
      </c>
      <c r="K31">
        <v>101.15</v>
      </c>
      <c r="L31">
        <v>8.39</v>
      </c>
      <c r="M31">
        <v>43.43</v>
      </c>
      <c r="N31" s="135">
        <v>23.6</v>
      </c>
      <c r="O31" s="135">
        <v>23.59</v>
      </c>
      <c r="P31" s="135">
        <v>23.6</v>
      </c>
      <c r="Q31">
        <v>9.2200000000000006</v>
      </c>
      <c r="R31">
        <v>14.57</v>
      </c>
      <c r="S31">
        <v>8.08</v>
      </c>
      <c r="T31">
        <v>12.87</v>
      </c>
      <c r="U31">
        <v>4.29</v>
      </c>
      <c r="V31">
        <v>4.29</v>
      </c>
      <c r="W31">
        <v>9.68</v>
      </c>
      <c r="X31">
        <v>1.94</v>
      </c>
      <c r="Y31">
        <v>6.75</v>
      </c>
      <c r="Z31">
        <v>2.87</v>
      </c>
      <c r="AA31">
        <v>11.11</v>
      </c>
      <c r="AB31">
        <v>5.56</v>
      </c>
    </row>
    <row r="32" spans="1:28">
      <c r="A32" t="s">
        <v>74</v>
      </c>
      <c r="B32" s="75">
        <v>258.69</v>
      </c>
      <c r="C32" s="75">
        <v>0</v>
      </c>
      <c r="D32" s="135">
        <f t="shared" si="0"/>
        <v>82.5</v>
      </c>
      <c r="E32" s="75"/>
      <c r="F32" s="78">
        <v>2.7</v>
      </c>
      <c r="G32" s="78">
        <v>2.7</v>
      </c>
      <c r="H32" s="78">
        <v>2.77</v>
      </c>
      <c r="I32">
        <v>115.99</v>
      </c>
      <c r="J32">
        <v>271.58</v>
      </c>
      <c r="K32">
        <v>101.15</v>
      </c>
      <c r="L32">
        <v>8.39</v>
      </c>
      <c r="M32">
        <v>43.24</v>
      </c>
      <c r="N32" s="135">
        <v>27.5</v>
      </c>
      <c r="O32" s="135">
        <v>27.5</v>
      </c>
      <c r="P32" s="135">
        <v>27.5</v>
      </c>
      <c r="Q32">
        <v>9.2200000000000006</v>
      </c>
      <c r="R32">
        <v>23.7</v>
      </c>
      <c r="S32">
        <v>8.08</v>
      </c>
      <c r="T32">
        <v>12.81</v>
      </c>
      <c r="U32">
        <v>4.2699999999999996</v>
      </c>
      <c r="V32">
        <v>4.26</v>
      </c>
      <c r="W32">
        <v>13.49</v>
      </c>
      <c r="X32">
        <v>2.7</v>
      </c>
      <c r="Y32">
        <v>10.26</v>
      </c>
      <c r="Z32">
        <v>6.31</v>
      </c>
      <c r="AA32">
        <v>14.7</v>
      </c>
      <c r="AB32">
        <v>7.35</v>
      </c>
    </row>
    <row r="33" spans="1:28">
      <c r="A33" t="s">
        <v>75</v>
      </c>
      <c r="B33" s="75">
        <v>258.69</v>
      </c>
      <c r="C33" s="75">
        <v>0</v>
      </c>
      <c r="D33" s="135">
        <f t="shared" si="0"/>
        <v>82.5</v>
      </c>
      <c r="E33" s="75"/>
      <c r="F33" s="78">
        <v>3.58</v>
      </c>
      <c r="G33" s="78">
        <v>3.58</v>
      </c>
      <c r="H33" s="78">
        <v>3.67</v>
      </c>
      <c r="I33">
        <v>115.99</v>
      </c>
      <c r="J33">
        <v>271.58</v>
      </c>
      <c r="K33">
        <v>101.15</v>
      </c>
      <c r="L33">
        <v>8.39</v>
      </c>
      <c r="M33">
        <v>42.85</v>
      </c>
      <c r="N33" s="135">
        <v>27.5</v>
      </c>
      <c r="O33" s="135">
        <v>27.5</v>
      </c>
      <c r="P33" s="135">
        <v>27.5</v>
      </c>
      <c r="Q33">
        <v>9.2200000000000006</v>
      </c>
      <c r="R33">
        <v>33.450000000000003</v>
      </c>
      <c r="S33">
        <v>8.08</v>
      </c>
      <c r="T33">
        <v>12.55</v>
      </c>
      <c r="U33">
        <v>4.18</v>
      </c>
      <c r="V33">
        <v>4.1900000000000004</v>
      </c>
      <c r="W33">
        <v>17.96</v>
      </c>
      <c r="X33">
        <v>3.59</v>
      </c>
      <c r="Y33">
        <v>14.08</v>
      </c>
      <c r="Z33">
        <v>10.18</v>
      </c>
      <c r="AA33">
        <v>18.690000000000001</v>
      </c>
      <c r="AB33">
        <v>9.35</v>
      </c>
    </row>
    <row r="34" spans="1:28">
      <c r="A34" t="s">
        <v>76</v>
      </c>
      <c r="B34" s="75">
        <v>258.69</v>
      </c>
      <c r="C34" s="75">
        <v>0</v>
      </c>
      <c r="D34" s="135">
        <f t="shared" si="0"/>
        <v>82.5</v>
      </c>
      <c r="E34" s="75"/>
      <c r="F34" s="78">
        <v>4.5</v>
      </c>
      <c r="G34" s="78">
        <v>4.5</v>
      </c>
      <c r="H34" s="78">
        <v>4.6100000000000003</v>
      </c>
      <c r="I34">
        <v>115.99</v>
      </c>
      <c r="J34">
        <v>271.58</v>
      </c>
      <c r="K34">
        <v>101.15</v>
      </c>
      <c r="L34">
        <v>8.39</v>
      </c>
      <c r="M34">
        <v>42.23</v>
      </c>
      <c r="N34" s="135">
        <v>27.5</v>
      </c>
      <c r="O34" s="135">
        <v>27.5</v>
      </c>
      <c r="P34" s="135">
        <v>27.5</v>
      </c>
      <c r="Q34">
        <v>9.2200000000000006</v>
      </c>
      <c r="R34">
        <v>44.17</v>
      </c>
      <c r="S34">
        <v>8.08</v>
      </c>
      <c r="T34">
        <v>12.52</v>
      </c>
      <c r="U34">
        <v>4.17</v>
      </c>
      <c r="V34">
        <v>4.18</v>
      </c>
      <c r="W34">
        <v>58.33</v>
      </c>
      <c r="X34">
        <v>11.67</v>
      </c>
      <c r="Y34">
        <v>15.02</v>
      </c>
      <c r="Z34">
        <v>12.89</v>
      </c>
      <c r="AA34">
        <v>23.11</v>
      </c>
      <c r="AB34">
        <v>11.56</v>
      </c>
    </row>
    <row r="35" spans="1:28">
      <c r="A35" t="s">
        <v>77</v>
      </c>
      <c r="B35" s="75">
        <v>258.69</v>
      </c>
      <c r="C35" s="75">
        <v>0</v>
      </c>
      <c r="D35" s="135">
        <f t="shared" si="0"/>
        <v>83</v>
      </c>
      <c r="E35" s="75"/>
      <c r="F35" s="78">
        <v>5.49</v>
      </c>
      <c r="G35" s="78">
        <v>5.49</v>
      </c>
      <c r="H35" s="78">
        <v>5.64</v>
      </c>
      <c r="I35">
        <v>115.99</v>
      </c>
      <c r="J35">
        <v>271.58</v>
      </c>
      <c r="K35">
        <v>101.15</v>
      </c>
      <c r="L35">
        <v>8.08</v>
      </c>
      <c r="M35">
        <v>44.01</v>
      </c>
      <c r="N35" s="135">
        <v>27.67</v>
      </c>
      <c r="O35" s="135">
        <v>27.66</v>
      </c>
      <c r="P35" s="135">
        <v>27.67</v>
      </c>
      <c r="Q35">
        <v>9.08</v>
      </c>
      <c r="R35">
        <v>52.95</v>
      </c>
      <c r="S35">
        <v>7.8</v>
      </c>
      <c r="T35">
        <v>12.61</v>
      </c>
      <c r="U35">
        <v>4.2</v>
      </c>
      <c r="V35">
        <v>4.21</v>
      </c>
      <c r="W35">
        <v>75</v>
      </c>
      <c r="X35">
        <v>15</v>
      </c>
      <c r="Y35">
        <v>20.55</v>
      </c>
      <c r="Z35">
        <v>15.27</v>
      </c>
      <c r="AA35">
        <v>27.97</v>
      </c>
      <c r="AB35">
        <v>13.98</v>
      </c>
    </row>
    <row r="36" spans="1:28">
      <c r="A36" t="s">
        <v>78</v>
      </c>
      <c r="B36" s="75">
        <v>215.24</v>
      </c>
      <c r="C36" s="75">
        <v>0</v>
      </c>
      <c r="D36" s="135">
        <f t="shared" si="0"/>
        <v>83</v>
      </c>
      <c r="E36" s="75"/>
      <c r="F36" s="78">
        <v>6.42</v>
      </c>
      <c r="G36" s="78">
        <v>6.42</v>
      </c>
      <c r="H36" s="78">
        <v>6.58</v>
      </c>
      <c r="I36">
        <v>115.99</v>
      </c>
      <c r="J36">
        <v>271.58</v>
      </c>
      <c r="K36">
        <v>101.15</v>
      </c>
      <c r="L36">
        <v>8.08</v>
      </c>
      <c r="M36">
        <v>43.26</v>
      </c>
      <c r="N36" s="135">
        <v>27.67</v>
      </c>
      <c r="O36" s="135">
        <v>27.66</v>
      </c>
      <c r="P36" s="135">
        <v>27.67</v>
      </c>
      <c r="Q36">
        <v>9.08</v>
      </c>
      <c r="R36">
        <v>56.74</v>
      </c>
      <c r="S36">
        <v>7.8</v>
      </c>
      <c r="T36">
        <v>12.63</v>
      </c>
      <c r="U36">
        <v>4.21</v>
      </c>
      <c r="V36">
        <v>4.2</v>
      </c>
      <c r="W36">
        <v>92.84</v>
      </c>
      <c r="X36">
        <v>18.57</v>
      </c>
      <c r="Y36">
        <v>24.8</v>
      </c>
      <c r="Z36">
        <v>17.690000000000001</v>
      </c>
      <c r="AA36">
        <v>32.950000000000003</v>
      </c>
      <c r="AB36">
        <v>16.48</v>
      </c>
    </row>
    <row r="37" spans="1:28">
      <c r="A37" t="s">
        <v>79</v>
      </c>
      <c r="B37" s="75">
        <v>215.24</v>
      </c>
      <c r="C37" s="75">
        <v>0</v>
      </c>
      <c r="D37" s="135">
        <f t="shared" si="0"/>
        <v>83</v>
      </c>
      <c r="E37" s="75"/>
      <c r="F37" s="78">
        <v>7.29</v>
      </c>
      <c r="G37" s="78">
        <v>7.29</v>
      </c>
      <c r="H37" s="78">
        <v>7.47</v>
      </c>
      <c r="I37">
        <v>115.99</v>
      </c>
      <c r="J37">
        <v>271.58</v>
      </c>
      <c r="K37">
        <v>101.15</v>
      </c>
      <c r="L37">
        <v>8.08</v>
      </c>
      <c r="M37">
        <v>43.16</v>
      </c>
      <c r="N37" s="135">
        <v>27.67</v>
      </c>
      <c r="O37" s="135">
        <v>27.66</v>
      </c>
      <c r="P37" s="135">
        <v>27.67</v>
      </c>
      <c r="Q37">
        <v>9.08</v>
      </c>
      <c r="R37">
        <v>66.05</v>
      </c>
      <c r="S37">
        <v>7.8</v>
      </c>
      <c r="T37">
        <v>12.58</v>
      </c>
      <c r="U37">
        <v>4.1900000000000004</v>
      </c>
      <c r="V37">
        <v>4.2</v>
      </c>
      <c r="W37">
        <v>106.41</v>
      </c>
      <c r="X37">
        <v>21.28</v>
      </c>
      <c r="Y37">
        <v>29.7</v>
      </c>
      <c r="Z37">
        <v>20.079999999999998</v>
      </c>
      <c r="AA37">
        <v>53.34</v>
      </c>
      <c r="AB37">
        <v>26.66</v>
      </c>
    </row>
    <row r="38" spans="1:28">
      <c r="A38" t="s">
        <v>80</v>
      </c>
      <c r="B38" s="75">
        <v>215.24</v>
      </c>
      <c r="C38" s="75">
        <v>0</v>
      </c>
      <c r="D38" s="135">
        <f t="shared" si="0"/>
        <v>83</v>
      </c>
      <c r="E38" s="75"/>
      <c r="F38" s="78">
        <v>8.1300000000000008</v>
      </c>
      <c r="G38" s="78">
        <v>8.1300000000000008</v>
      </c>
      <c r="H38" s="78">
        <v>8.33</v>
      </c>
      <c r="I38">
        <v>115.99</v>
      </c>
      <c r="J38">
        <v>271.58</v>
      </c>
      <c r="K38">
        <v>101.15</v>
      </c>
      <c r="L38">
        <v>8.08</v>
      </c>
      <c r="M38">
        <v>43.15</v>
      </c>
      <c r="N38" s="135">
        <v>27.67</v>
      </c>
      <c r="O38" s="135">
        <v>27.66</v>
      </c>
      <c r="P38" s="135">
        <v>27.67</v>
      </c>
      <c r="Q38">
        <v>9.08</v>
      </c>
      <c r="R38">
        <v>73.84</v>
      </c>
      <c r="S38">
        <v>7.8</v>
      </c>
      <c r="T38">
        <v>12.44</v>
      </c>
      <c r="U38">
        <v>4.1500000000000004</v>
      </c>
      <c r="V38">
        <v>4.13</v>
      </c>
      <c r="W38">
        <v>118.6</v>
      </c>
      <c r="X38">
        <v>23.72</v>
      </c>
      <c r="Y38">
        <v>35.799999999999997</v>
      </c>
      <c r="Z38">
        <v>22.48</v>
      </c>
      <c r="AA38">
        <v>60</v>
      </c>
      <c r="AB38">
        <v>30</v>
      </c>
    </row>
    <row r="39" spans="1:28">
      <c r="A39" t="s">
        <v>81</v>
      </c>
      <c r="B39" s="75">
        <v>215.24</v>
      </c>
      <c r="C39" s="75">
        <v>0</v>
      </c>
      <c r="D39" s="135">
        <f t="shared" si="0"/>
        <v>83</v>
      </c>
      <c r="E39" s="75"/>
      <c r="F39" s="78">
        <v>8.93</v>
      </c>
      <c r="G39" s="78">
        <v>8.93</v>
      </c>
      <c r="H39" s="78">
        <v>9.16</v>
      </c>
      <c r="I39">
        <v>115.99</v>
      </c>
      <c r="J39">
        <v>271.58</v>
      </c>
      <c r="K39">
        <v>101.15</v>
      </c>
      <c r="L39">
        <v>7.92</v>
      </c>
      <c r="M39">
        <v>42.88</v>
      </c>
      <c r="N39" s="135">
        <v>27.67</v>
      </c>
      <c r="O39" s="135">
        <v>27.66</v>
      </c>
      <c r="P39" s="135">
        <v>27.67</v>
      </c>
      <c r="Q39">
        <v>9.08</v>
      </c>
      <c r="R39">
        <v>82.18</v>
      </c>
      <c r="S39">
        <v>7.8</v>
      </c>
      <c r="T39">
        <v>12.47</v>
      </c>
      <c r="U39">
        <v>4.16</v>
      </c>
      <c r="V39">
        <v>4.1399999999999997</v>
      </c>
      <c r="W39">
        <v>130.97999999999999</v>
      </c>
      <c r="X39">
        <v>26.19</v>
      </c>
      <c r="Y39">
        <v>40.89</v>
      </c>
      <c r="Z39">
        <v>28.18</v>
      </c>
      <c r="AA39">
        <v>66.67</v>
      </c>
      <c r="AB39">
        <v>33.33</v>
      </c>
    </row>
    <row r="40" spans="1:28">
      <c r="A40" t="s">
        <v>82</v>
      </c>
      <c r="B40" s="75">
        <v>215.24</v>
      </c>
      <c r="C40" s="75">
        <v>0</v>
      </c>
      <c r="D40" s="135">
        <f t="shared" si="0"/>
        <v>83</v>
      </c>
      <c r="E40" s="75"/>
      <c r="F40" s="78">
        <v>9.73</v>
      </c>
      <c r="G40" s="78">
        <v>9.73</v>
      </c>
      <c r="H40" s="78">
        <v>9.9700000000000006</v>
      </c>
      <c r="I40">
        <v>115.99</v>
      </c>
      <c r="J40">
        <v>271.58</v>
      </c>
      <c r="K40">
        <v>101.15</v>
      </c>
      <c r="L40">
        <v>7.92</v>
      </c>
      <c r="M40">
        <v>42.99</v>
      </c>
      <c r="N40" s="135">
        <v>27.67</v>
      </c>
      <c r="O40" s="135">
        <v>27.66</v>
      </c>
      <c r="P40" s="135">
        <v>27.67</v>
      </c>
      <c r="Q40">
        <v>9.08</v>
      </c>
      <c r="R40">
        <v>89.26</v>
      </c>
      <c r="S40">
        <v>7.8</v>
      </c>
      <c r="T40">
        <v>13.37</v>
      </c>
      <c r="U40">
        <v>4.46</v>
      </c>
      <c r="V40">
        <v>4.45</v>
      </c>
      <c r="W40">
        <v>143.63999999999999</v>
      </c>
      <c r="X40">
        <v>28.73</v>
      </c>
      <c r="Y40">
        <v>47.68</v>
      </c>
      <c r="Z40">
        <v>31.01</v>
      </c>
      <c r="AA40">
        <v>73.34</v>
      </c>
      <c r="AB40">
        <v>36.659999999999997</v>
      </c>
    </row>
    <row r="41" spans="1:28">
      <c r="A41" t="s">
        <v>83</v>
      </c>
      <c r="B41" s="75">
        <v>215.24</v>
      </c>
      <c r="C41" s="75">
        <v>0</v>
      </c>
      <c r="D41" s="135">
        <f t="shared" si="0"/>
        <v>83</v>
      </c>
      <c r="E41" s="75"/>
      <c r="F41" s="78">
        <v>10.46</v>
      </c>
      <c r="G41" s="78">
        <v>10.46</v>
      </c>
      <c r="H41" s="78">
        <v>10.72</v>
      </c>
      <c r="I41">
        <v>115.99</v>
      </c>
      <c r="J41">
        <v>271.58</v>
      </c>
      <c r="K41">
        <v>101.15</v>
      </c>
      <c r="L41">
        <v>7.92</v>
      </c>
      <c r="M41">
        <v>43.73</v>
      </c>
      <c r="N41" s="135">
        <v>27.67</v>
      </c>
      <c r="O41" s="135">
        <v>27.66</v>
      </c>
      <c r="P41" s="135">
        <v>27.67</v>
      </c>
      <c r="Q41">
        <v>9.08</v>
      </c>
      <c r="R41">
        <v>92.77</v>
      </c>
      <c r="S41">
        <v>7.8</v>
      </c>
      <c r="T41">
        <v>13.45</v>
      </c>
      <c r="U41">
        <v>4.49</v>
      </c>
      <c r="V41">
        <v>4.4800000000000004</v>
      </c>
      <c r="W41">
        <v>159.52000000000001</v>
      </c>
      <c r="X41">
        <v>31.9</v>
      </c>
      <c r="Y41">
        <v>51.7</v>
      </c>
      <c r="Z41">
        <v>33.94</v>
      </c>
      <c r="AA41">
        <v>80</v>
      </c>
      <c r="AB41">
        <v>40</v>
      </c>
    </row>
    <row r="42" spans="1:28">
      <c r="A42" t="s">
        <v>84</v>
      </c>
      <c r="B42" s="75">
        <v>215.24</v>
      </c>
      <c r="C42" s="75">
        <v>0</v>
      </c>
      <c r="D42" s="135">
        <f t="shared" si="0"/>
        <v>83</v>
      </c>
      <c r="E42" s="75"/>
      <c r="F42" s="78">
        <v>11.13</v>
      </c>
      <c r="G42" s="78">
        <v>11.13</v>
      </c>
      <c r="H42" s="78">
        <v>11.41</v>
      </c>
      <c r="I42">
        <v>115.99</v>
      </c>
      <c r="J42">
        <v>271.58</v>
      </c>
      <c r="K42">
        <v>101.15</v>
      </c>
      <c r="L42">
        <v>7.92</v>
      </c>
      <c r="M42">
        <v>43.66</v>
      </c>
      <c r="N42" s="135">
        <v>27.67</v>
      </c>
      <c r="O42" s="135">
        <v>27.66</v>
      </c>
      <c r="P42" s="135">
        <v>27.67</v>
      </c>
      <c r="Q42">
        <v>9.08</v>
      </c>
      <c r="R42">
        <v>101.69</v>
      </c>
      <c r="S42">
        <v>7.8</v>
      </c>
      <c r="T42">
        <v>13.2</v>
      </c>
      <c r="U42">
        <v>4.4000000000000004</v>
      </c>
      <c r="V42">
        <v>4.4000000000000004</v>
      </c>
      <c r="W42">
        <v>176.76</v>
      </c>
      <c r="X42">
        <v>35.35</v>
      </c>
      <c r="Y42">
        <v>57.57</v>
      </c>
      <c r="Z42">
        <v>36.44</v>
      </c>
      <c r="AA42">
        <v>86.67</v>
      </c>
      <c r="AB42">
        <v>43.33</v>
      </c>
    </row>
    <row r="43" spans="1:28">
      <c r="A43" t="s">
        <v>85</v>
      </c>
      <c r="B43" s="75">
        <v>215.24</v>
      </c>
      <c r="C43" s="75">
        <v>0</v>
      </c>
      <c r="D43" s="135">
        <f t="shared" si="0"/>
        <v>83</v>
      </c>
      <c r="E43" s="75"/>
      <c r="F43" s="78">
        <v>11.68</v>
      </c>
      <c r="G43" s="78">
        <v>11.68</v>
      </c>
      <c r="H43" s="78">
        <v>11.97</v>
      </c>
      <c r="I43">
        <v>115.99</v>
      </c>
      <c r="J43">
        <v>271.58</v>
      </c>
      <c r="K43">
        <v>101.15</v>
      </c>
      <c r="L43">
        <v>7.76</v>
      </c>
      <c r="M43">
        <v>43.69</v>
      </c>
      <c r="N43" s="135">
        <v>27.67</v>
      </c>
      <c r="O43" s="135">
        <v>27.66</v>
      </c>
      <c r="P43" s="135">
        <v>27.67</v>
      </c>
      <c r="Q43">
        <v>9.2200000000000006</v>
      </c>
      <c r="R43">
        <v>104.08</v>
      </c>
      <c r="S43">
        <v>8.73</v>
      </c>
      <c r="T43">
        <v>13.47</v>
      </c>
      <c r="U43">
        <v>4.49</v>
      </c>
      <c r="V43">
        <v>4.4800000000000004</v>
      </c>
      <c r="W43">
        <v>191.99</v>
      </c>
      <c r="X43">
        <v>38.4</v>
      </c>
      <c r="Y43">
        <v>61.09</v>
      </c>
      <c r="Z43">
        <v>38.07</v>
      </c>
      <c r="AA43">
        <v>90</v>
      </c>
      <c r="AB43">
        <v>45</v>
      </c>
    </row>
    <row r="44" spans="1:28">
      <c r="A44" t="s">
        <v>86</v>
      </c>
      <c r="B44" s="75">
        <v>215.24</v>
      </c>
      <c r="C44" s="75">
        <v>0</v>
      </c>
      <c r="D44" s="135">
        <f t="shared" si="0"/>
        <v>83</v>
      </c>
      <c r="E44" s="75"/>
      <c r="F44" s="78">
        <v>12.2</v>
      </c>
      <c r="G44" s="78">
        <v>12.2</v>
      </c>
      <c r="H44" s="78">
        <v>12.51</v>
      </c>
      <c r="I44">
        <v>115.99</v>
      </c>
      <c r="J44">
        <v>271.58</v>
      </c>
      <c r="K44">
        <v>101.15</v>
      </c>
      <c r="L44">
        <v>7.76</v>
      </c>
      <c r="M44">
        <v>43.83</v>
      </c>
      <c r="N44" s="135">
        <v>27.67</v>
      </c>
      <c r="O44" s="135">
        <v>27.66</v>
      </c>
      <c r="P44" s="135">
        <v>27.67</v>
      </c>
      <c r="Q44">
        <v>9.2200000000000006</v>
      </c>
      <c r="R44">
        <v>109.16</v>
      </c>
      <c r="S44">
        <v>8.73</v>
      </c>
      <c r="T44">
        <v>13.15</v>
      </c>
      <c r="U44">
        <v>4.38</v>
      </c>
      <c r="V44">
        <v>4.3899999999999997</v>
      </c>
      <c r="W44">
        <v>204.18</v>
      </c>
      <c r="X44">
        <v>40.83</v>
      </c>
      <c r="Y44">
        <v>66.900000000000006</v>
      </c>
      <c r="Z44">
        <v>39.08</v>
      </c>
      <c r="AA44">
        <v>92</v>
      </c>
      <c r="AB44">
        <v>46</v>
      </c>
    </row>
    <row r="45" spans="1:28">
      <c r="A45" t="s">
        <v>87</v>
      </c>
      <c r="B45" s="75">
        <v>215.24</v>
      </c>
      <c r="C45" s="75">
        <v>0</v>
      </c>
      <c r="D45" s="135">
        <f t="shared" si="0"/>
        <v>83</v>
      </c>
      <c r="E45" s="75"/>
      <c r="F45" s="78">
        <v>12.68</v>
      </c>
      <c r="G45" s="78">
        <v>12.68</v>
      </c>
      <c r="H45" s="78">
        <v>13</v>
      </c>
      <c r="I45">
        <v>115.99</v>
      </c>
      <c r="J45">
        <v>271.58</v>
      </c>
      <c r="K45">
        <v>101.15</v>
      </c>
      <c r="L45">
        <v>7.76</v>
      </c>
      <c r="M45">
        <v>43.83</v>
      </c>
      <c r="N45" s="135">
        <v>27.67</v>
      </c>
      <c r="O45" s="135">
        <v>27.66</v>
      </c>
      <c r="P45" s="135">
        <v>27.67</v>
      </c>
      <c r="Q45">
        <v>9.2200000000000006</v>
      </c>
      <c r="R45">
        <v>100.72</v>
      </c>
      <c r="S45">
        <v>8.73</v>
      </c>
      <c r="T45">
        <v>13.2</v>
      </c>
      <c r="U45">
        <v>4.4000000000000004</v>
      </c>
      <c r="V45">
        <v>4.4000000000000004</v>
      </c>
      <c r="W45">
        <v>207.39</v>
      </c>
      <c r="X45">
        <v>41.48</v>
      </c>
      <c r="Y45">
        <v>69.760000000000005</v>
      </c>
      <c r="Z45">
        <v>41.85</v>
      </c>
      <c r="AA45">
        <v>92</v>
      </c>
      <c r="AB45">
        <v>46</v>
      </c>
    </row>
    <row r="46" spans="1:28">
      <c r="A46" t="s">
        <v>88</v>
      </c>
      <c r="B46" s="75">
        <v>215.24</v>
      </c>
      <c r="C46" s="75">
        <v>0</v>
      </c>
      <c r="D46" s="135">
        <f t="shared" si="0"/>
        <v>83</v>
      </c>
      <c r="E46" s="75"/>
      <c r="F46" s="78">
        <v>13</v>
      </c>
      <c r="G46" s="78">
        <v>13</v>
      </c>
      <c r="H46" s="78">
        <v>13</v>
      </c>
      <c r="I46">
        <v>115.99</v>
      </c>
      <c r="J46">
        <v>271.58</v>
      </c>
      <c r="K46">
        <v>101.15</v>
      </c>
      <c r="L46">
        <v>7.76</v>
      </c>
      <c r="M46">
        <v>44.11</v>
      </c>
      <c r="N46" s="135">
        <v>27.67</v>
      </c>
      <c r="O46" s="135">
        <v>27.66</v>
      </c>
      <c r="P46" s="135">
        <v>27.67</v>
      </c>
      <c r="Q46">
        <v>9.2200000000000006</v>
      </c>
      <c r="R46">
        <v>102.11</v>
      </c>
      <c r="S46">
        <v>8.73</v>
      </c>
      <c r="T46">
        <v>13.19</v>
      </c>
      <c r="U46">
        <v>4.4000000000000004</v>
      </c>
      <c r="V46">
        <v>4.4000000000000004</v>
      </c>
      <c r="W46">
        <v>210.34</v>
      </c>
      <c r="X46">
        <v>42.07</v>
      </c>
      <c r="Y46">
        <v>72.290000000000006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215.24</v>
      </c>
      <c r="C47" s="75">
        <v>0</v>
      </c>
      <c r="D47" s="135">
        <f t="shared" si="0"/>
        <v>83</v>
      </c>
      <c r="E47" s="75"/>
      <c r="F47" s="78">
        <v>15.22</v>
      </c>
      <c r="G47" s="78">
        <v>15.22</v>
      </c>
      <c r="H47" s="78">
        <v>15.22</v>
      </c>
      <c r="I47">
        <v>115.99</v>
      </c>
      <c r="J47">
        <v>271.58</v>
      </c>
      <c r="K47">
        <v>101.15</v>
      </c>
      <c r="L47">
        <v>7.92</v>
      </c>
      <c r="M47">
        <v>44.22</v>
      </c>
      <c r="N47" s="135">
        <v>27.67</v>
      </c>
      <c r="O47" s="135">
        <v>27.66</v>
      </c>
      <c r="P47" s="135">
        <v>27.67</v>
      </c>
      <c r="Q47">
        <v>10.77</v>
      </c>
      <c r="R47">
        <v>103.19</v>
      </c>
      <c r="S47">
        <v>8.4499999999999993</v>
      </c>
      <c r="T47">
        <v>13.07</v>
      </c>
      <c r="U47">
        <v>4.3600000000000003</v>
      </c>
      <c r="V47">
        <v>4.3600000000000003</v>
      </c>
      <c r="W47">
        <v>214.68</v>
      </c>
      <c r="X47">
        <v>42.94</v>
      </c>
      <c r="Y47">
        <v>74.3</v>
      </c>
      <c r="Z47">
        <v>44.46</v>
      </c>
      <c r="AA47">
        <v>92</v>
      </c>
      <c r="AB47">
        <v>46</v>
      </c>
    </row>
    <row r="48" spans="1:28">
      <c r="A48" t="s">
        <v>90</v>
      </c>
      <c r="B48" s="75">
        <v>215.24</v>
      </c>
      <c r="C48" s="75">
        <v>0</v>
      </c>
      <c r="D48" s="135">
        <f t="shared" si="0"/>
        <v>83</v>
      </c>
      <c r="E48" s="75"/>
      <c r="F48" s="78">
        <v>15.49</v>
      </c>
      <c r="G48" s="78">
        <v>15.49</v>
      </c>
      <c r="H48" s="78">
        <v>15.49</v>
      </c>
      <c r="I48">
        <v>115.99</v>
      </c>
      <c r="J48">
        <v>271.58</v>
      </c>
      <c r="K48">
        <v>101.15</v>
      </c>
      <c r="L48">
        <v>7.92</v>
      </c>
      <c r="M48">
        <v>44.19</v>
      </c>
      <c r="N48" s="135">
        <v>27.67</v>
      </c>
      <c r="O48" s="135">
        <v>27.66</v>
      </c>
      <c r="P48" s="135">
        <v>27.67</v>
      </c>
      <c r="Q48">
        <v>10.77</v>
      </c>
      <c r="R48">
        <v>104.72</v>
      </c>
      <c r="S48">
        <v>8.4499999999999993</v>
      </c>
      <c r="T48">
        <v>13.08</v>
      </c>
      <c r="U48">
        <v>4.3600000000000003</v>
      </c>
      <c r="V48">
        <v>4.3600000000000003</v>
      </c>
      <c r="W48">
        <v>220.28</v>
      </c>
      <c r="X48">
        <v>44.05</v>
      </c>
      <c r="Y48">
        <v>75.55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215.24</v>
      </c>
      <c r="C49" s="75">
        <v>0</v>
      </c>
      <c r="D49" s="135">
        <f t="shared" si="0"/>
        <v>83</v>
      </c>
      <c r="E49" s="75"/>
      <c r="F49" s="78">
        <v>15.72</v>
      </c>
      <c r="G49" s="78">
        <v>15.72</v>
      </c>
      <c r="H49" s="78">
        <v>15.72</v>
      </c>
      <c r="I49">
        <v>115.99</v>
      </c>
      <c r="J49">
        <v>271.58</v>
      </c>
      <c r="K49">
        <v>101.15</v>
      </c>
      <c r="L49">
        <v>10.49</v>
      </c>
      <c r="M49">
        <v>44.13</v>
      </c>
      <c r="N49" s="135">
        <v>27.67</v>
      </c>
      <c r="O49" s="135">
        <v>27.66</v>
      </c>
      <c r="P49" s="135">
        <v>27.67</v>
      </c>
      <c r="Q49">
        <v>10.77</v>
      </c>
      <c r="R49">
        <v>105.04</v>
      </c>
      <c r="S49">
        <v>8.4499999999999993</v>
      </c>
      <c r="T49">
        <v>13.46</v>
      </c>
      <c r="U49">
        <v>4.49</v>
      </c>
      <c r="V49">
        <v>4.4800000000000004</v>
      </c>
      <c r="W49">
        <v>225</v>
      </c>
      <c r="X49">
        <v>45</v>
      </c>
      <c r="Y49">
        <v>76.03</v>
      </c>
      <c r="Z49">
        <v>46.64</v>
      </c>
      <c r="AA49">
        <v>92</v>
      </c>
      <c r="AB49">
        <v>46</v>
      </c>
    </row>
    <row r="50" spans="1:28">
      <c r="A50" t="s">
        <v>92</v>
      </c>
      <c r="B50" s="75">
        <v>215.24</v>
      </c>
      <c r="C50" s="75">
        <v>0</v>
      </c>
      <c r="D50" s="135">
        <f t="shared" si="0"/>
        <v>83</v>
      </c>
      <c r="E50" s="75"/>
      <c r="F50" s="78">
        <v>15.9</v>
      </c>
      <c r="G50" s="78">
        <v>15.91</v>
      </c>
      <c r="H50" s="78">
        <v>15.9</v>
      </c>
      <c r="I50">
        <v>115.99</v>
      </c>
      <c r="J50">
        <v>271.58</v>
      </c>
      <c r="K50">
        <v>101.15</v>
      </c>
      <c r="L50">
        <v>10.49</v>
      </c>
      <c r="M50">
        <v>44.13</v>
      </c>
      <c r="N50" s="135">
        <v>27.67</v>
      </c>
      <c r="O50" s="135">
        <v>27.66</v>
      </c>
      <c r="P50" s="135">
        <v>27.67</v>
      </c>
      <c r="Q50">
        <v>10.77</v>
      </c>
      <c r="R50">
        <v>100.82</v>
      </c>
      <c r="S50">
        <v>8.4499999999999993</v>
      </c>
      <c r="T50">
        <v>13.2</v>
      </c>
      <c r="U50">
        <v>4.4000000000000004</v>
      </c>
      <c r="V50">
        <v>4.4000000000000004</v>
      </c>
      <c r="W50">
        <v>225</v>
      </c>
      <c r="X50">
        <v>45</v>
      </c>
      <c r="Y50">
        <v>76.239999999999995</v>
      </c>
      <c r="Z50">
        <v>46.3</v>
      </c>
      <c r="AA50">
        <v>92</v>
      </c>
      <c r="AB50">
        <v>46</v>
      </c>
    </row>
    <row r="51" spans="1:28">
      <c r="A51" t="s">
        <v>93</v>
      </c>
      <c r="B51" s="75">
        <v>215.24</v>
      </c>
      <c r="C51" s="75">
        <v>0</v>
      </c>
      <c r="D51" s="135">
        <f t="shared" si="0"/>
        <v>83</v>
      </c>
      <c r="E51" s="75"/>
      <c r="F51" s="78">
        <v>16.100000000000001</v>
      </c>
      <c r="G51" s="78">
        <v>16.09</v>
      </c>
      <c r="H51" s="78">
        <v>16.100000000000001</v>
      </c>
      <c r="I51">
        <v>115.99</v>
      </c>
      <c r="J51">
        <v>271.58</v>
      </c>
      <c r="K51">
        <v>101.15</v>
      </c>
      <c r="L51">
        <v>10.49</v>
      </c>
      <c r="M51">
        <v>44.08</v>
      </c>
      <c r="N51" s="135">
        <v>27.67</v>
      </c>
      <c r="O51" s="135">
        <v>27.66</v>
      </c>
      <c r="P51" s="135">
        <v>27.67</v>
      </c>
      <c r="Q51">
        <v>10.77</v>
      </c>
      <c r="R51">
        <v>109.09</v>
      </c>
      <c r="S51">
        <v>8.17</v>
      </c>
      <c r="T51">
        <v>13.23</v>
      </c>
      <c r="U51">
        <v>4.41</v>
      </c>
      <c r="V51">
        <v>4.41</v>
      </c>
      <c r="W51">
        <v>225</v>
      </c>
      <c r="X51">
        <v>45</v>
      </c>
      <c r="Y51">
        <v>78.83</v>
      </c>
      <c r="Z51">
        <v>46.69</v>
      </c>
      <c r="AA51">
        <v>92</v>
      </c>
      <c r="AB51">
        <v>46</v>
      </c>
    </row>
    <row r="52" spans="1:28">
      <c r="A52" t="s">
        <v>94</v>
      </c>
      <c r="B52" s="75">
        <v>215.24</v>
      </c>
      <c r="C52" s="75">
        <v>0</v>
      </c>
      <c r="D52" s="135">
        <f t="shared" si="0"/>
        <v>83</v>
      </c>
      <c r="E52" s="75"/>
      <c r="F52" s="78">
        <v>16.16</v>
      </c>
      <c r="G52" s="78">
        <v>16.170000000000002</v>
      </c>
      <c r="H52" s="78">
        <v>16.16</v>
      </c>
      <c r="I52">
        <v>115.99</v>
      </c>
      <c r="J52">
        <v>271.58</v>
      </c>
      <c r="K52">
        <v>101.15</v>
      </c>
      <c r="L52">
        <v>10.49</v>
      </c>
      <c r="M52">
        <v>44.21</v>
      </c>
      <c r="N52" s="135">
        <v>27.67</v>
      </c>
      <c r="O52" s="135">
        <v>27.66</v>
      </c>
      <c r="P52" s="135">
        <v>27.67</v>
      </c>
      <c r="Q52">
        <v>10.77</v>
      </c>
      <c r="R52">
        <v>108.75</v>
      </c>
      <c r="S52">
        <v>8.17</v>
      </c>
      <c r="T52">
        <v>13.38</v>
      </c>
      <c r="U52">
        <v>4.46</v>
      </c>
      <c r="V52">
        <v>4.45</v>
      </c>
      <c r="W52">
        <v>225</v>
      </c>
      <c r="X52">
        <v>45</v>
      </c>
      <c r="Y52">
        <v>78.569999999999993</v>
      </c>
      <c r="Z52">
        <v>45.99</v>
      </c>
      <c r="AA52">
        <v>92</v>
      </c>
      <c r="AB52">
        <v>46</v>
      </c>
    </row>
    <row r="53" spans="1:28">
      <c r="A53" t="s">
        <v>95</v>
      </c>
      <c r="B53" s="75">
        <v>215.24</v>
      </c>
      <c r="C53" s="75">
        <v>0</v>
      </c>
      <c r="D53" s="135">
        <f t="shared" si="0"/>
        <v>83</v>
      </c>
      <c r="E53" s="75"/>
      <c r="F53" s="78">
        <v>16.23</v>
      </c>
      <c r="G53" s="78">
        <v>16.23</v>
      </c>
      <c r="H53" s="78">
        <v>16.23</v>
      </c>
      <c r="I53">
        <v>115.99</v>
      </c>
      <c r="J53">
        <v>271.58</v>
      </c>
      <c r="K53">
        <v>101.15</v>
      </c>
      <c r="L53">
        <v>10.49</v>
      </c>
      <c r="M53">
        <v>44.03</v>
      </c>
      <c r="N53" s="135">
        <v>27.67</v>
      </c>
      <c r="O53" s="135">
        <v>27.66</v>
      </c>
      <c r="P53" s="135">
        <v>27.67</v>
      </c>
      <c r="Q53">
        <v>10.77</v>
      </c>
      <c r="R53">
        <v>110.08</v>
      </c>
      <c r="S53">
        <v>7.62</v>
      </c>
      <c r="T53">
        <v>9.9600000000000009</v>
      </c>
      <c r="U53">
        <v>3.32</v>
      </c>
      <c r="V53">
        <v>3.32</v>
      </c>
      <c r="W53">
        <v>200</v>
      </c>
      <c r="X53">
        <v>40</v>
      </c>
      <c r="Y53">
        <v>78.31</v>
      </c>
      <c r="Z53">
        <v>46.32</v>
      </c>
      <c r="AA53">
        <v>92</v>
      </c>
      <c r="AB53">
        <v>46</v>
      </c>
    </row>
    <row r="54" spans="1:28">
      <c r="A54" t="s">
        <v>96</v>
      </c>
      <c r="B54" s="75">
        <v>215.24</v>
      </c>
      <c r="C54" s="75">
        <v>0</v>
      </c>
      <c r="D54" s="135">
        <f t="shared" si="0"/>
        <v>83</v>
      </c>
      <c r="E54" s="75"/>
      <c r="F54" s="78">
        <v>16.149999999999999</v>
      </c>
      <c r="G54" s="78">
        <v>16.149999999999999</v>
      </c>
      <c r="H54" s="78">
        <v>16.149999999999999</v>
      </c>
      <c r="I54">
        <v>115.99</v>
      </c>
      <c r="J54">
        <v>271.58</v>
      </c>
      <c r="K54">
        <v>101.15</v>
      </c>
      <c r="L54">
        <v>10.49</v>
      </c>
      <c r="M54">
        <v>44.17</v>
      </c>
      <c r="N54" s="135">
        <v>27.67</v>
      </c>
      <c r="O54" s="135">
        <v>27.66</v>
      </c>
      <c r="P54" s="135">
        <v>27.67</v>
      </c>
      <c r="Q54">
        <v>10.77</v>
      </c>
      <c r="R54">
        <v>110.42</v>
      </c>
      <c r="S54">
        <v>7.62</v>
      </c>
      <c r="T54">
        <v>10.09</v>
      </c>
      <c r="U54">
        <v>3.36</v>
      </c>
      <c r="V54">
        <v>3.37</v>
      </c>
      <c r="W54">
        <v>200</v>
      </c>
      <c r="X54">
        <v>40</v>
      </c>
      <c r="Y54">
        <v>78.48</v>
      </c>
      <c r="Z54">
        <v>46.81</v>
      </c>
      <c r="AA54">
        <v>92</v>
      </c>
      <c r="AB54">
        <v>46</v>
      </c>
    </row>
    <row r="55" spans="1:28">
      <c r="A55" t="s">
        <v>97</v>
      </c>
      <c r="B55" s="75">
        <v>215.24</v>
      </c>
      <c r="C55" s="75">
        <v>0</v>
      </c>
      <c r="D55" s="135">
        <f t="shared" si="0"/>
        <v>83</v>
      </c>
      <c r="E55" s="75"/>
      <c r="F55" s="78">
        <v>15.91</v>
      </c>
      <c r="G55" s="78">
        <v>15.91</v>
      </c>
      <c r="H55" s="78">
        <v>15.91</v>
      </c>
      <c r="I55">
        <v>115.99</v>
      </c>
      <c r="J55">
        <v>271.58</v>
      </c>
      <c r="K55">
        <v>101.15</v>
      </c>
      <c r="L55">
        <v>10.49</v>
      </c>
      <c r="M55">
        <v>44.04</v>
      </c>
      <c r="N55" s="135">
        <v>27.67</v>
      </c>
      <c r="O55" s="135">
        <v>27.66</v>
      </c>
      <c r="P55" s="135">
        <v>27.67</v>
      </c>
      <c r="Q55">
        <v>10.77</v>
      </c>
      <c r="R55">
        <v>109.21</v>
      </c>
      <c r="S55">
        <v>7.62</v>
      </c>
      <c r="T55">
        <v>10.15</v>
      </c>
      <c r="U55">
        <v>3.38</v>
      </c>
      <c r="V55">
        <v>3.38</v>
      </c>
      <c r="W55">
        <v>200</v>
      </c>
      <c r="X55">
        <v>40</v>
      </c>
      <c r="Y55">
        <v>72.400000000000006</v>
      </c>
      <c r="Z55">
        <v>47.55</v>
      </c>
      <c r="AA55">
        <v>92</v>
      </c>
      <c r="AB55">
        <v>46</v>
      </c>
    </row>
    <row r="56" spans="1:28">
      <c r="A56" t="s">
        <v>98</v>
      </c>
      <c r="B56" s="75">
        <v>258.69</v>
      </c>
      <c r="C56" s="75">
        <v>0</v>
      </c>
      <c r="D56" s="135">
        <f t="shared" si="0"/>
        <v>83</v>
      </c>
      <c r="E56" s="75"/>
      <c r="F56" s="78">
        <v>15.76</v>
      </c>
      <c r="G56" s="78">
        <v>15.76</v>
      </c>
      <c r="H56" s="78">
        <v>15.76</v>
      </c>
      <c r="I56">
        <v>115.99</v>
      </c>
      <c r="J56">
        <v>271.58</v>
      </c>
      <c r="K56">
        <v>101.15</v>
      </c>
      <c r="L56">
        <v>10.49</v>
      </c>
      <c r="M56">
        <v>44.21</v>
      </c>
      <c r="N56" s="135">
        <v>27.67</v>
      </c>
      <c r="O56" s="135">
        <v>27.66</v>
      </c>
      <c r="P56" s="135">
        <v>27.67</v>
      </c>
      <c r="Q56">
        <v>10.77</v>
      </c>
      <c r="R56">
        <v>108.38</v>
      </c>
      <c r="S56">
        <v>7.62</v>
      </c>
      <c r="T56">
        <v>10.27</v>
      </c>
      <c r="U56">
        <v>3.42</v>
      </c>
      <c r="V56">
        <v>3.44</v>
      </c>
      <c r="W56">
        <v>200</v>
      </c>
      <c r="X56">
        <v>40</v>
      </c>
      <c r="Y56">
        <v>71.900000000000006</v>
      </c>
      <c r="Z56">
        <v>46.04</v>
      </c>
      <c r="AA56">
        <v>92</v>
      </c>
      <c r="AB56">
        <v>46</v>
      </c>
    </row>
    <row r="57" spans="1:28">
      <c r="A57" t="s">
        <v>99</v>
      </c>
      <c r="B57" s="75">
        <v>258.69</v>
      </c>
      <c r="C57" s="75">
        <v>0</v>
      </c>
      <c r="D57" s="135">
        <f t="shared" si="0"/>
        <v>83</v>
      </c>
      <c r="E57" s="75"/>
      <c r="F57" s="78">
        <v>15.65</v>
      </c>
      <c r="G57" s="78">
        <v>15.65</v>
      </c>
      <c r="H57" s="78">
        <v>15.65</v>
      </c>
      <c r="I57">
        <v>115.99</v>
      </c>
      <c r="J57">
        <v>271.58</v>
      </c>
      <c r="K57">
        <v>101.15</v>
      </c>
      <c r="L57">
        <v>10.49</v>
      </c>
      <c r="M57">
        <v>44.03</v>
      </c>
      <c r="N57" s="135">
        <v>27.67</v>
      </c>
      <c r="O57" s="135">
        <v>27.66</v>
      </c>
      <c r="P57" s="135">
        <v>27.67</v>
      </c>
      <c r="Q57">
        <v>10.77</v>
      </c>
      <c r="R57">
        <v>95.48</v>
      </c>
      <c r="S57">
        <v>7.62</v>
      </c>
      <c r="T57">
        <v>9.8800000000000008</v>
      </c>
      <c r="U57">
        <v>3.29</v>
      </c>
      <c r="V57">
        <v>3.29</v>
      </c>
      <c r="W57">
        <v>200</v>
      </c>
      <c r="X57">
        <v>40</v>
      </c>
      <c r="Y57">
        <v>71.44</v>
      </c>
      <c r="Z57">
        <v>34.56</v>
      </c>
      <c r="AA57">
        <v>92</v>
      </c>
      <c r="AB57">
        <v>46</v>
      </c>
    </row>
    <row r="58" spans="1:28">
      <c r="A58" t="s">
        <v>100</v>
      </c>
      <c r="B58" s="75">
        <v>258.69</v>
      </c>
      <c r="C58" s="75">
        <v>0</v>
      </c>
      <c r="D58" s="135">
        <f t="shared" si="0"/>
        <v>83</v>
      </c>
      <c r="E58" s="75"/>
      <c r="F58" s="78">
        <v>15.11</v>
      </c>
      <c r="G58" s="78">
        <v>15.11</v>
      </c>
      <c r="H58" s="78">
        <v>15.11</v>
      </c>
      <c r="I58">
        <v>115.99</v>
      </c>
      <c r="J58">
        <v>271.58</v>
      </c>
      <c r="K58">
        <v>101.15</v>
      </c>
      <c r="L58">
        <v>10.49</v>
      </c>
      <c r="M58">
        <v>44.16</v>
      </c>
      <c r="N58" s="135">
        <v>27.67</v>
      </c>
      <c r="O58" s="135">
        <v>27.66</v>
      </c>
      <c r="P58" s="135">
        <v>27.67</v>
      </c>
      <c r="Q58">
        <v>10.77</v>
      </c>
      <c r="R58">
        <v>95.64</v>
      </c>
      <c r="S58">
        <v>7.62</v>
      </c>
      <c r="T58">
        <v>10.23</v>
      </c>
      <c r="U58">
        <v>3.41</v>
      </c>
      <c r="V58">
        <v>3.41</v>
      </c>
      <c r="W58">
        <v>200</v>
      </c>
      <c r="X58">
        <v>40</v>
      </c>
      <c r="Y58">
        <v>71.14</v>
      </c>
      <c r="Z58">
        <v>33.65</v>
      </c>
      <c r="AA58">
        <v>92</v>
      </c>
      <c r="AB58">
        <v>46</v>
      </c>
    </row>
    <row r="59" spans="1:28">
      <c r="A59" t="s">
        <v>101</v>
      </c>
      <c r="B59" s="75">
        <v>258.69</v>
      </c>
      <c r="C59" s="75">
        <v>0</v>
      </c>
      <c r="D59" s="135">
        <f t="shared" si="0"/>
        <v>83</v>
      </c>
      <c r="E59" s="75"/>
      <c r="F59" s="78">
        <v>14.86</v>
      </c>
      <c r="G59" s="78">
        <v>14.86</v>
      </c>
      <c r="H59" s="78">
        <v>14.86</v>
      </c>
      <c r="I59">
        <v>115.99</v>
      </c>
      <c r="J59">
        <v>271.58</v>
      </c>
      <c r="K59">
        <v>101.15</v>
      </c>
      <c r="L59">
        <v>10.68</v>
      </c>
      <c r="M59">
        <v>44.08</v>
      </c>
      <c r="N59" s="135">
        <v>27.67</v>
      </c>
      <c r="O59" s="135">
        <v>27.66</v>
      </c>
      <c r="P59" s="135">
        <v>27.67</v>
      </c>
      <c r="Q59">
        <v>10.77</v>
      </c>
      <c r="R59">
        <v>94.28</v>
      </c>
      <c r="S59">
        <v>7.8</v>
      </c>
      <c r="T59">
        <v>13.83</v>
      </c>
      <c r="U59">
        <v>4.6100000000000003</v>
      </c>
      <c r="V59">
        <v>4.62</v>
      </c>
      <c r="W59">
        <v>200</v>
      </c>
      <c r="X59">
        <v>40</v>
      </c>
      <c r="Y59">
        <v>70.400000000000006</v>
      </c>
      <c r="Z59">
        <v>32.619999999999997</v>
      </c>
      <c r="AA59">
        <v>92</v>
      </c>
      <c r="AB59">
        <v>46</v>
      </c>
    </row>
    <row r="60" spans="1:28">
      <c r="A60" t="s">
        <v>102</v>
      </c>
      <c r="B60" s="75">
        <v>258.69</v>
      </c>
      <c r="C60" s="75">
        <v>0</v>
      </c>
      <c r="D60" s="135">
        <f t="shared" si="0"/>
        <v>83</v>
      </c>
      <c r="E60" s="75"/>
      <c r="F60" s="78">
        <v>14.48</v>
      </c>
      <c r="G60" s="78">
        <v>14.48</v>
      </c>
      <c r="H60" s="78">
        <v>14.48</v>
      </c>
      <c r="I60">
        <v>115.99</v>
      </c>
      <c r="J60">
        <v>271.58</v>
      </c>
      <c r="K60">
        <v>101.15</v>
      </c>
      <c r="L60">
        <v>10.68</v>
      </c>
      <c r="M60">
        <v>44.08</v>
      </c>
      <c r="N60" s="135">
        <v>27.67</v>
      </c>
      <c r="O60" s="135">
        <v>27.66</v>
      </c>
      <c r="P60" s="135">
        <v>27.67</v>
      </c>
      <c r="Q60">
        <v>10.77</v>
      </c>
      <c r="R60">
        <v>89.57</v>
      </c>
      <c r="S60">
        <v>7.8</v>
      </c>
      <c r="T60">
        <v>13.24</v>
      </c>
      <c r="U60">
        <v>4.41</v>
      </c>
      <c r="V60">
        <v>4.43</v>
      </c>
      <c r="W60">
        <v>200</v>
      </c>
      <c r="X60">
        <v>40</v>
      </c>
      <c r="Y60">
        <v>74.98</v>
      </c>
      <c r="Z60">
        <v>31.63</v>
      </c>
      <c r="AA60">
        <v>92</v>
      </c>
      <c r="AB60">
        <v>46</v>
      </c>
    </row>
    <row r="61" spans="1:28">
      <c r="A61" t="s">
        <v>103</v>
      </c>
      <c r="B61" s="75">
        <v>258.69</v>
      </c>
      <c r="C61" s="75">
        <v>0</v>
      </c>
      <c r="D61" s="135">
        <f t="shared" si="0"/>
        <v>83</v>
      </c>
      <c r="E61" s="75"/>
      <c r="F61" s="78">
        <v>13.88</v>
      </c>
      <c r="G61" s="78">
        <v>13.89</v>
      </c>
      <c r="H61" s="78">
        <v>13.88</v>
      </c>
      <c r="I61">
        <v>115.99</v>
      </c>
      <c r="J61">
        <v>271.58</v>
      </c>
      <c r="K61">
        <v>101.15</v>
      </c>
      <c r="L61">
        <v>10.68</v>
      </c>
      <c r="M61">
        <v>44.19</v>
      </c>
      <c r="N61" s="135">
        <v>27.67</v>
      </c>
      <c r="O61" s="135">
        <v>27.66</v>
      </c>
      <c r="P61" s="135">
        <v>27.67</v>
      </c>
      <c r="Q61">
        <v>10.77</v>
      </c>
      <c r="R61">
        <v>90.55</v>
      </c>
      <c r="S61">
        <v>7.8</v>
      </c>
      <c r="T61">
        <v>13.35</v>
      </c>
      <c r="U61">
        <v>4.45</v>
      </c>
      <c r="V61">
        <v>4.4400000000000004</v>
      </c>
      <c r="W61">
        <v>200</v>
      </c>
      <c r="X61">
        <v>40</v>
      </c>
      <c r="Y61">
        <v>73.86</v>
      </c>
      <c r="Z61">
        <v>30.99</v>
      </c>
      <c r="AA61">
        <v>92</v>
      </c>
      <c r="AB61">
        <v>46</v>
      </c>
    </row>
    <row r="62" spans="1:28">
      <c r="A62" t="s">
        <v>104</v>
      </c>
      <c r="B62" s="75">
        <v>258.69</v>
      </c>
      <c r="C62" s="75">
        <v>0</v>
      </c>
      <c r="D62" s="135">
        <f t="shared" si="0"/>
        <v>83</v>
      </c>
      <c r="E62" s="75"/>
      <c r="F62" s="78">
        <v>13.36</v>
      </c>
      <c r="G62" s="78">
        <v>13.36</v>
      </c>
      <c r="H62" s="78">
        <v>13.36</v>
      </c>
      <c r="I62">
        <v>115.99</v>
      </c>
      <c r="J62">
        <v>271.58</v>
      </c>
      <c r="K62">
        <v>101.15</v>
      </c>
      <c r="L62">
        <v>10.68</v>
      </c>
      <c r="M62">
        <v>44.08</v>
      </c>
      <c r="N62" s="135">
        <v>27.67</v>
      </c>
      <c r="O62" s="135">
        <v>27.66</v>
      </c>
      <c r="P62" s="135">
        <v>27.67</v>
      </c>
      <c r="Q62">
        <v>10.77</v>
      </c>
      <c r="R62">
        <v>86.82</v>
      </c>
      <c r="S62">
        <v>7.8</v>
      </c>
      <c r="T62">
        <v>13.09</v>
      </c>
      <c r="U62">
        <v>4.3600000000000003</v>
      </c>
      <c r="V62">
        <v>4.3600000000000003</v>
      </c>
      <c r="W62">
        <v>200</v>
      </c>
      <c r="X62">
        <v>40</v>
      </c>
      <c r="Y62">
        <v>71.64</v>
      </c>
      <c r="Z62">
        <v>30.19</v>
      </c>
      <c r="AA62">
        <v>90</v>
      </c>
      <c r="AB62">
        <v>45</v>
      </c>
    </row>
    <row r="63" spans="1:28">
      <c r="A63" t="s">
        <v>105</v>
      </c>
      <c r="B63" s="75">
        <v>258.69</v>
      </c>
      <c r="C63" s="75">
        <v>0</v>
      </c>
      <c r="D63" s="135">
        <f t="shared" si="0"/>
        <v>83</v>
      </c>
      <c r="E63" s="75"/>
      <c r="F63" s="78">
        <v>12.58</v>
      </c>
      <c r="G63" s="78">
        <v>12.57</v>
      </c>
      <c r="H63" s="78">
        <v>12.58</v>
      </c>
      <c r="I63">
        <v>115.99</v>
      </c>
      <c r="J63">
        <v>271.58</v>
      </c>
      <c r="K63">
        <v>101.15</v>
      </c>
      <c r="L63">
        <v>10.68</v>
      </c>
      <c r="M63">
        <v>44.17</v>
      </c>
      <c r="N63" s="135">
        <v>27.67</v>
      </c>
      <c r="O63" s="135">
        <v>27.66</v>
      </c>
      <c r="P63" s="135">
        <v>27.67</v>
      </c>
      <c r="Q63">
        <v>10.77</v>
      </c>
      <c r="R63">
        <v>93.48</v>
      </c>
      <c r="S63">
        <v>7.99</v>
      </c>
      <c r="T63">
        <v>13.31</v>
      </c>
      <c r="U63">
        <v>4.4400000000000004</v>
      </c>
      <c r="V63">
        <v>4.4400000000000004</v>
      </c>
      <c r="W63">
        <v>198.54</v>
      </c>
      <c r="X63">
        <v>39.71</v>
      </c>
      <c r="Y63">
        <v>67.040000000000006</v>
      </c>
      <c r="Z63">
        <v>35.799999999999997</v>
      </c>
      <c r="AA63">
        <v>90</v>
      </c>
      <c r="AB63">
        <v>45</v>
      </c>
    </row>
    <row r="64" spans="1:28">
      <c r="A64" t="s">
        <v>106</v>
      </c>
      <c r="B64" s="75">
        <v>258.69</v>
      </c>
      <c r="C64" s="75">
        <v>0</v>
      </c>
      <c r="D64" s="135">
        <f t="shared" si="0"/>
        <v>83</v>
      </c>
      <c r="E64" s="75"/>
      <c r="F64" s="78">
        <v>11.95</v>
      </c>
      <c r="G64" s="78">
        <v>11.95</v>
      </c>
      <c r="H64" s="78">
        <v>11.95</v>
      </c>
      <c r="I64">
        <v>115.99</v>
      </c>
      <c r="J64">
        <v>271.58</v>
      </c>
      <c r="K64">
        <v>101.15</v>
      </c>
      <c r="L64">
        <v>10.68</v>
      </c>
      <c r="M64">
        <v>44.19</v>
      </c>
      <c r="N64" s="135">
        <v>27.67</v>
      </c>
      <c r="O64" s="135">
        <v>27.66</v>
      </c>
      <c r="P64" s="135">
        <v>27.67</v>
      </c>
      <c r="Q64">
        <v>10.77</v>
      </c>
      <c r="R64">
        <v>93.38</v>
      </c>
      <c r="S64">
        <v>7.99</v>
      </c>
      <c r="T64">
        <v>25.23</v>
      </c>
      <c r="U64">
        <v>8.41</v>
      </c>
      <c r="V64">
        <v>8.4</v>
      </c>
      <c r="W64">
        <v>191.88</v>
      </c>
      <c r="X64">
        <v>38.369999999999997</v>
      </c>
      <c r="Y64">
        <v>63.37</v>
      </c>
      <c r="Z64">
        <v>33.86</v>
      </c>
      <c r="AA64">
        <v>90</v>
      </c>
      <c r="AB64">
        <v>45</v>
      </c>
    </row>
    <row r="65" spans="1:28">
      <c r="A65" t="s">
        <v>107</v>
      </c>
      <c r="B65" s="75">
        <v>258.69</v>
      </c>
      <c r="C65" s="75">
        <v>0</v>
      </c>
      <c r="D65" s="135">
        <f t="shared" si="0"/>
        <v>83</v>
      </c>
      <c r="E65" s="75"/>
      <c r="F65" s="78">
        <v>11.43</v>
      </c>
      <c r="G65" s="78">
        <v>11.44</v>
      </c>
      <c r="H65" s="78">
        <v>11.43</v>
      </c>
      <c r="I65">
        <v>115.99</v>
      </c>
      <c r="J65">
        <v>271.58</v>
      </c>
      <c r="K65">
        <v>101.15</v>
      </c>
      <c r="L65">
        <v>10.68</v>
      </c>
      <c r="M65">
        <v>44.19</v>
      </c>
      <c r="N65" s="135">
        <v>27.67</v>
      </c>
      <c r="O65" s="135">
        <v>27.66</v>
      </c>
      <c r="P65" s="135">
        <v>27.67</v>
      </c>
      <c r="Q65">
        <v>10.77</v>
      </c>
      <c r="R65">
        <v>93.2</v>
      </c>
      <c r="S65">
        <v>7.99</v>
      </c>
      <c r="T65">
        <v>25.07</v>
      </c>
      <c r="U65">
        <v>8.36</v>
      </c>
      <c r="V65">
        <v>8.36</v>
      </c>
      <c r="W65">
        <v>181.04</v>
      </c>
      <c r="X65">
        <v>36.21</v>
      </c>
      <c r="Y65">
        <v>59.72</v>
      </c>
      <c r="Z65">
        <v>31.82</v>
      </c>
      <c r="AA65">
        <v>90</v>
      </c>
      <c r="AB65">
        <v>45</v>
      </c>
    </row>
    <row r="66" spans="1:28">
      <c r="A66" t="s">
        <v>108</v>
      </c>
      <c r="B66" s="75">
        <v>258.69</v>
      </c>
      <c r="C66" s="75">
        <v>0</v>
      </c>
      <c r="D66" s="135">
        <f t="shared" si="0"/>
        <v>83</v>
      </c>
      <c r="E66" s="75"/>
      <c r="F66" s="78">
        <v>10.56</v>
      </c>
      <c r="G66" s="78">
        <v>10.56</v>
      </c>
      <c r="H66" s="78">
        <v>10.56</v>
      </c>
      <c r="I66">
        <v>115.99</v>
      </c>
      <c r="J66">
        <v>271.58</v>
      </c>
      <c r="K66">
        <v>101.15</v>
      </c>
      <c r="L66">
        <v>10.68</v>
      </c>
      <c r="M66">
        <v>44.2</v>
      </c>
      <c r="N66" s="135">
        <v>27.67</v>
      </c>
      <c r="O66" s="135">
        <v>27.66</v>
      </c>
      <c r="P66" s="135">
        <v>27.67</v>
      </c>
      <c r="Q66">
        <v>10.77</v>
      </c>
      <c r="R66">
        <v>87.93</v>
      </c>
      <c r="S66">
        <v>7.99</v>
      </c>
      <c r="T66">
        <v>25.05</v>
      </c>
      <c r="U66">
        <v>8.35</v>
      </c>
      <c r="V66">
        <v>8.35</v>
      </c>
      <c r="W66">
        <v>169.72</v>
      </c>
      <c r="X66">
        <v>33.94</v>
      </c>
      <c r="Y66">
        <v>55.66</v>
      </c>
      <c r="Z66">
        <v>29.56</v>
      </c>
      <c r="AA66">
        <v>83.34</v>
      </c>
      <c r="AB66">
        <v>41.66</v>
      </c>
    </row>
    <row r="67" spans="1:28">
      <c r="A67" t="s">
        <v>109</v>
      </c>
      <c r="B67" s="75">
        <v>258.69</v>
      </c>
      <c r="C67" s="75">
        <v>0</v>
      </c>
      <c r="D67" s="135">
        <f t="shared" si="0"/>
        <v>83</v>
      </c>
      <c r="E67" s="75"/>
      <c r="F67" s="78">
        <v>9.57</v>
      </c>
      <c r="G67" s="78">
        <v>9.58</v>
      </c>
      <c r="H67" s="78">
        <v>9.57</v>
      </c>
      <c r="I67">
        <v>115.99</v>
      </c>
      <c r="J67">
        <v>271.58</v>
      </c>
      <c r="K67">
        <v>101.15</v>
      </c>
      <c r="L67">
        <v>10.68</v>
      </c>
      <c r="M67">
        <v>44.14</v>
      </c>
      <c r="N67" s="135">
        <v>27.67</v>
      </c>
      <c r="O67" s="135">
        <v>27.66</v>
      </c>
      <c r="P67" s="135">
        <v>27.67</v>
      </c>
      <c r="Q67">
        <v>10.77</v>
      </c>
      <c r="R67">
        <v>79.8</v>
      </c>
      <c r="S67">
        <v>8.73</v>
      </c>
      <c r="T67">
        <v>24.56</v>
      </c>
      <c r="U67">
        <v>8.19</v>
      </c>
      <c r="V67">
        <v>8.18</v>
      </c>
      <c r="W67">
        <v>145.63</v>
      </c>
      <c r="X67">
        <v>29.12</v>
      </c>
      <c r="Y67">
        <v>51.92</v>
      </c>
      <c r="Z67">
        <v>26.96</v>
      </c>
      <c r="AA67">
        <v>76.67</v>
      </c>
      <c r="AB67">
        <v>38.33</v>
      </c>
    </row>
    <row r="68" spans="1:28">
      <c r="A68" t="s">
        <v>110</v>
      </c>
      <c r="B68" s="75">
        <v>258.69</v>
      </c>
      <c r="C68" s="75">
        <v>0</v>
      </c>
      <c r="D68" s="135">
        <f t="shared" ref="D68:D98" si="1">N68+O68+P68</f>
        <v>83</v>
      </c>
      <c r="E68" s="75"/>
      <c r="F68" s="78">
        <v>8.6199999999999992</v>
      </c>
      <c r="G68" s="78">
        <v>8.6199999999999992</v>
      </c>
      <c r="H68" s="78">
        <v>8.6199999999999992</v>
      </c>
      <c r="I68">
        <v>115.99</v>
      </c>
      <c r="J68">
        <v>271.58</v>
      </c>
      <c r="K68">
        <v>101.15</v>
      </c>
      <c r="L68">
        <v>10.68</v>
      </c>
      <c r="M68">
        <v>44.19</v>
      </c>
      <c r="N68" s="135">
        <v>27.67</v>
      </c>
      <c r="O68" s="135">
        <v>27.66</v>
      </c>
      <c r="P68" s="135">
        <v>27.67</v>
      </c>
      <c r="Q68">
        <v>10.77</v>
      </c>
      <c r="R68">
        <v>71.930000000000007</v>
      </c>
      <c r="S68">
        <v>8.73</v>
      </c>
      <c r="T68">
        <v>24.45</v>
      </c>
      <c r="U68">
        <v>8.15</v>
      </c>
      <c r="V68">
        <v>8.15</v>
      </c>
      <c r="W68">
        <v>129.6</v>
      </c>
      <c r="X68">
        <v>25.92</v>
      </c>
      <c r="Y68">
        <v>47.5</v>
      </c>
      <c r="Z68">
        <v>24.24</v>
      </c>
      <c r="AA68">
        <v>70</v>
      </c>
      <c r="AB68">
        <v>35</v>
      </c>
    </row>
    <row r="69" spans="1:28">
      <c r="A69" t="s">
        <v>111</v>
      </c>
      <c r="B69" s="75">
        <v>258.69</v>
      </c>
      <c r="C69" s="75">
        <v>0</v>
      </c>
      <c r="D69" s="135">
        <f t="shared" si="1"/>
        <v>62.38</v>
      </c>
      <c r="E69" s="75"/>
      <c r="F69" s="78">
        <v>7.67</v>
      </c>
      <c r="G69" s="78">
        <v>7.67</v>
      </c>
      <c r="H69" s="78">
        <v>7.67</v>
      </c>
      <c r="I69">
        <v>115.99</v>
      </c>
      <c r="J69">
        <v>271.58</v>
      </c>
      <c r="K69">
        <v>101.15</v>
      </c>
      <c r="L69">
        <v>10.68</v>
      </c>
      <c r="M69">
        <v>44.08</v>
      </c>
      <c r="N69" s="135">
        <v>20.79</v>
      </c>
      <c r="O69" s="135">
        <v>20.8</v>
      </c>
      <c r="P69" s="135">
        <v>20.79</v>
      </c>
      <c r="Q69">
        <v>10.77</v>
      </c>
      <c r="R69">
        <v>47.69</v>
      </c>
      <c r="S69">
        <v>8.73</v>
      </c>
      <c r="T69">
        <v>23.72</v>
      </c>
      <c r="U69">
        <v>7.91</v>
      </c>
      <c r="V69">
        <v>7.91</v>
      </c>
      <c r="W69">
        <v>117.78</v>
      </c>
      <c r="X69">
        <v>23.56</v>
      </c>
      <c r="Y69">
        <v>42.41</v>
      </c>
      <c r="Z69">
        <v>21.58</v>
      </c>
      <c r="AA69">
        <v>63.34</v>
      </c>
      <c r="AB69">
        <v>31.66</v>
      </c>
    </row>
    <row r="70" spans="1:28">
      <c r="A70" t="s">
        <v>112</v>
      </c>
      <c r="B70" s="75">
        <v>258.69</v>
      </c>
      <c r="C70" s="75">
        <v>0</v>
      </c>
      <c r="D70" s="135">
        <f t="shared" si="1"/>
        <v>43.769999999999996</v>
      </c>
      <c r="E70" s="75"/>
      <c r="F70" s="78">
        <v>6.73</v>
      </c>
      <c r="G70" s="78">
        <v>6.73</v>
      </c>
      <c r="H70" s="78">
        <v>6.73</v>
      </c>
      <c r="I70">
        <v>115.99</v>
      </c>
      <c r="J70">
        <v>271.58</v>
      </c>
      <c r="K70">
        <v>101.15</v>
      </c>
      <c r="L70">
        <v>10.68</v>
      </c>
      <c r="M70">
        <v>44.17</v>
      </c>
      <c r="N70" s="135">
        <v>14.59</v>
      </c>
      <c r="O70" s="135">
        <v>14.59</v>
      </c>
      <c r="P70" s="135">
        <v>14.59</v>
      </c>
      <c r="Q70">
        <v>10.77</v>
      </c>
      <c r="R70">
        <v>43.35</v>
      </c>
      <c r="S70">
        <v>8.73</v>
      </c>
      <c r="T70">
        <v>40.130000000000003</v>
      </c>
      <c r="U70">
        <v>13.38</v>
      </c>
      <c r="V70">
        <v>13.38</v>
      </c>
      <c r="W70">
        <v>129.83000000000001</v>
      </c>
      <c r="X70">
        <v>25.96</v>
      </c>
      <c r="Y70">
        <v>36.71</v>
      </c>
      <c r="Z70">
        <v>18.989999999999998</v>
      </c>
      <c r="AA70">
        <v>56.67</v>
      </c>
      <c r="AB70">
        <v>28.33</v>
      </c>
    </row>
    <row r="71" spans="1:28">
      <c r="A71" t="s">
        <v>113</v>
      </c>
      <c r="B71" s="75">
        <v>258.69</v>
      </c>
      <c r="C71" s="75">
        <v>0</v>
      </c>
      <c r="D71" s="135">
        <f t="shared" si="1"/>
        <v>27.86</v>
      </c>
      <c r="E71" s="75"/>
      <c r="F71" s="78">
        <v>5.72</v>
      </c>
      <c r="G71" s="78">
        <v>5.72</v>
      </c>
      <c r="H71" s="78">
        <v>5.72</v>
      </c>
      <c r="I71">
        <v>115.99</v>
      </c>
      <c r="J71">
        <v>271.58</v>
      </c>
      <c r="K71">
        <v>101.15</v>
      </c>
      <c r="L71">
        <v>10.68</v>
      </c>
      <c r="M71">
        <v>36.1</v>
      </c>
      <c r="N71" s="135">
        <v>9.2899999999999991</v>
      </c>
      <c r="O71" s="135">
        <v>9.2799999999999994</v>
      </c>
      <c r="P71" s="135">
        <v>9.2899999999999991</v>
      </c>
      <c r="Q71">
        <v>10.77</v>
      </c>
      <c r="R71">
        <v>33.020000000000003</v>
      </c>
      <c r="S71">
        <v>9.2899999999999991</v>
      </c>
      <c r="T71">
        <v>39.01</v>
      </c>
      <c r="U71">
        <v>13</v>
      </c>
      <c r="V71">
        <v>13.01</v>
      </c>
      <c r="W71">
        <v>110.72</v>
      </c>
      <c r="X71">
        <v>22.14</v>
      </c>
      <c r="Y71">
        <v>30.79</v>
      </c>
      <c r="Z71">
        <v>16.48</v>
      </c>
      <c r="AA71">
        <v>50</v>
      </c>
      <c r="AB71">
        <v>25</v>
      </c>
    </row>
    <row r="72" spans="1:28">
      <c r="A72" t="s">
        <v>114</v>
      </c>
      <c r="B72" s="75">
        <v>258.69</v>
      </c>
      <c r="C72" s="75">
        <v>0</v>
      </c>
      <c r="D72" s="135">
        <f t="shared" si="1"/>
        <v>18.89</v>
      </c>
      <c r="E72" s="75"/>
      <c r="F72" s="78">
        <v>4.76</v>
      </c>
      <c r="G72" s="78">
        <v>4.76</v>
      </c>
      <c r="H72" s="78">
        <v>4.76</v>
      </c>
      <c r="I72">
        <v>115.99</v>
      </c>
      <c r="J72">
        <v>271.58</v>
      </c>
      <c r="K72">
        <v>101.15</v>
      </c>
      <c r="L72">
        <v>10.68</v>
      </c>
      <c r="M72">
        <v>37.119999999999997</v>
      </c>
      <c r="N72" s="135">
        <v>6.3</v>
      </c>
      <c r="O72" s="135">
        <v>6.29</v>
      </c>
      <c r="P72" s="135">
        <v>6.3</v>
      </c>
      <c r="Q72">
        <v>10.77</v>
      </c>
      <c r="R72">
        <v>27.4</v>
      </c>
      <c r="S72">
        <v>9.2899999999999991</v>
      </c>
      <c r="T72">
        <v>38.76</v>
      </c>
      <c r="U72">
        <v>12.92</v>
      </c>
      <c r="V72">
        <v>12.92</v>
      </c>
      <c r="W72">
        <v>92.85</v>
      </c>
      <c r="X72">
        <v>18.57</v>
      </c>
      <c r="Y72">
        <v>25.01</v>
      </c>
      <c r="Z72">
        <v>14.08</v>
      </c>
      <c r="AA72">
        <v>43.34</v>
      </c>
      <c r="AB72">
        <v>21.66</v>
      </c>
    </row>
    <row r="73" spans="1:28">
      <c r="A73" t="s">
        <v>115</v>
      </c>
      <c r="B73" s="75">
        <v>258.69</v>
      </c>
      <c r="C73" s="75">
        <v>0</v>
      </c>
      <c r="D73" s="135">
        <f t="shared" si="1"/>
        <v>9.4600000000000009</v>
      </c>
      <c r="E73" s="75"/>
      <c r="F73" s="78">
        <v>3.73</v>
      </c>
      <c r="G73" s="78">
        <v>3.73</v>
      </c>
      <c r="H73" s="78">
        <v>3.73</v>
      </c>
      <c r="I73">
        <v>115.99</v>
      </c>
      <c r="J73">
        <v>271.58</v>
      </c>
      <c r="K73">
        <v>101.15</v>
      </c>
      <c r="L73">
        <v>10.68</v>
      </c>
      <c r="M73">
        <v>38.11</v>
      </c>
      <c r="N73" s="135">
        <v>3.15</v>
      </c>
      <c r="O73" s="135">
        <v>3.16</v>
      </c>
      <c r="P73" s="135">
        <v>3.15</v>
      </c>
      <c r="Q73">
        <v>10.77</v>
      </c>
      <c r="R73">
        <v>11.8</v>
      </c>
      <c r="S73">
        <v>9.2899999999999991</v>
      </c>
      <c r="T73">
        <v>38.51</v>
      </c>
      <c r="U73">
        <v>12.84</v>
      </c>
      <c r="V73">
        <v>12.83</v>
      </c>
      <c r="W73">
        <v>74.95</v>
      </c>
      <c r="X73">
        <v>14.99</v>
      </c>
      <c r="Y73">
        <v>19.440000000000001</v>
      </c>
      <c r="Z73">
        <v>11.78</v>
      </c>
      <c r="AA73">
        <v>36.67</v>
      </c>
      <c r="AB73">
        <v>18.329999999999998</v>
      </c>
    </row>
    <row r="74" spans="1:28">
      <c r="A74" t="s">
        <v>116</v>
      </c>
      <c r="B74" s="75">
        <v>258.69</v>
      </c>
      <c r="C74" s="75">
        <v>0</v>
      </c>
      <c r="D74" s="135">
        <f t="shared" si="1"/>
        <v>0.18</v>
      </c>
      <c r="E74" s="75"/>
      <c r="F74" s="78">
        <v>2.8</v>
      </c>
      <c r="G74" s="78">
        <v>2.8</v>
      </c>
      <c r="H74" s="78">
        <v>2.8</v>
      </c>
      <c r="I74">
        <v>115.99</v>
      </c>
      <c r="J74">
        <v>271.58</v>
      </c>
      <c r="K74">
        <v>101.15</v>
      </c>
      <c r="L74">
        <v>10.68</v>
      </c>
      <c r="M74">
        <v>39.130000000000003</v>
      </c>
      <c r="N74" s="135">
        <v>0.06</v>
      </c>
      <c r="O74" s="135">
        <v>0.06</v>
      </c>
      <c r="P74" s="135">
        <v>0.06</v>
      </c>
      <c r="Q74">
        <v>10.77</v>
      </c>
      <c r="R74">
        <v>11.71</v>
      </c>
      <c r="S74">
        <v>9.2899999999999991</v>
      </c>
      <c r="T74">
        <v>38.450000000000003</v>
      </c>
      <c r="U74">
        <v>12.82</v>
      </c>
      <c r="V74">
        <v>12.81</v>
      </c>
      <c r="W74">
        <v>57.37</v>
      </c>
      <c r="X74">
        <v>11.47</v>
      </c>
      <c r="Y74">
        <v>18.29</v>
      </c>
      <c r="Z74">
        <v>9.27</v>
      </c>
      <c r="AA74">
        <v>30</v>
      </c>
      <c r="AB74">
        <v>15</v>
      </c>
    </row>
    <row r="75" spans="1:28">
      <c r="A75" t="s">
        <v>117</v>
      </c>
      <c r="B75" s="75">
        <v>258.69</v>
      </c>
      <c r="C75" s="75">
        <v>0</v>
      </c>
      <c r="D75" s="135">
        <f t="shared" si="1"/>
        <v>0</v>
      </c>
      <c r="E75" s="75"/>
      <c r="F75" s="78">
        <v>1.97</v>
      </c>
      <c r="G75" s="78">
        <v>1.97</v>
      </c>
      <c r="H75" s="78">
        <v>1.97</v>
      </c>
      <c r="I75">
        <v>115.99</v>
      </c>
      <c r="J75">
        <v>271.58</v>
      </c>
      <c r="K75">
        <v>101.15</v>
      </c>
      <c r="L75">
        <v>10.68</v>
      </c>
      <c r="M75">
        <v>40.11</v>
      </c>
      <c r="N75" s="135">
        <v>0</v>
      </c>
      <c r="O75" s="135">
        <v>0</v>
      </c>
      <c r="P75" s="135">
        <v>0</v>
      </c>
      <c r="Q75">
        <v>10.77</v>
      </c>
      <c r="R75">
        <v>11.69</v>
      </c>
      <c r="S75">
        <v>9.84</v>
      </c>
      <c r="T75">
        <v>38.99</v>
      </c>
      <c r="U75">
        <v>13</v>
      </c>
      <c r="V75">
        <v>12.99</v>
      </c>
      <c r="W75">
        <v>44.85</v>
      </c>
      <c r="X75">
        <v>8.9700000000000006</v>
      </c>
      <c r="Y75">
        <v>14.22</v>
      </c>
      <c r="Z75">
        <v>5.61</v>
      </c>
      <c r="AA75">
        <v>23.33</v>
      </c>
      <c r="AB75">
        <v>11.67</v>
      </c>
    </row>
    <row r="76" spans="1:28">
      <c r="A76" t="s">
        <v>118</v>
      </c>
      <c r="B76" s="75">
        <v>258.69</v>
      </c>
      <c r="C76" s="75">
        <v>0</v>
      </c>
      <c r="D76" s="135">
        <f t="shared" si="1"/>
        <v>0</v>
      </c>
      <c r="E76" s="75"/>
      <c r="F76" s="78">
        <v>1.32</v>
      </c>
      <c r="G76" s="78">
        <v>1.32</v>
      </c>
      <c r="H76" s="78">
        <v>1.32</v>
      </c>
      <c r="I76">
        <v>115.99</v>
      </c>
      <c r="J76">
        <v>271.58</v>
      </c>
      <c r="K76">
        <v>101.15</v>
      </c>
      <c r="L76">
        <v>10.68</v>
      </c>
      <c r="M76">
        <v>41.11</v>
      </c>
      <c r="N76" s="135">
        <v>0</v>
      </c>
      <c r="O76" s="135">
        <v>0</v>
      </c>
      <c r="P76" s="135">
        <v>0</v>
      </c>
      <c r="Q76">
        <v>10.77</v>
      </c>
      <c r="R76">
        <v>11.26</v>
      </c>
      <c r="S76">
        <v>9.84</v>
      </c>
      <c r="T76">
        <v>39.06</v>
      </c>
      <c r="U76">
        <v>13.02</v>
      </c>
      <c r="V76">
        <v>13.01</v>
      </c>
      <c r="W76">
        <v>34.799999999999997</v>
      </c>
      <c r="X76">
        <v>6.96</v>
      </c>
      <c r="Y76">
        <v>10.6</v>
      </c>
      <c r="Z76">
        <v>2.5099999999999998</v>
      </c>
      <c r="AA76">
        <v>16.670000000000002</v>
      </c>
      <c r="AB76">
        <v>8.33</v>
      </c>
    </row>
    <row r="77" spans="1:28">
      <c r="A77" t="s">
        <v>119</v>
      </c>
      <c r="B77" s="75">
        <v>258.69</v>
      </c>
      <c r="C77" s="75">
        <v>0</v>
      </c>
      <c r="D77" s="135">
        <f t="shared" si="1"/>
        <v>0</v>
      </c>
      <c r="E77" s="75"/>
      <c r="F77" s="78">
        <v>0.81</v>
      </c>
      <c r="G77" s="78">
        <v>0.81</v>
      </c>
      <c r="H77" s="78">
        <v>0.81</v>
      </c>
      <c r="I77">
        <v>115.99</v>
      </c>
      <c r="J77">
        <v>271.58</v>
      </c>
      <c r="K77">
        <v>101.15</v>
      </c>
      <c r="L77">
        <v>10.68</v>
      </c>
      <c r="M77">
        <v>38.9</v>
      </c>
      <c r="N77" s="135">
        <v>0</v>
      </c>
      <c r="O77" s="135">
        <v>0</v>
      </c>
      <c r="P77" s="135">
        <v>0</v>
      </c>
      <c r="Q77">
        <v>10.77</v>
      </c>
      <c r="R77">
        <v>9.76</v>
      </c>
      <c r="S77">
        <v>9.84</v>
      </c>
      <c r="T77">
        <v>56.08</v>
      </c>
      <c r="U77">
        <v>18.690000000000001</v>
      </c>
      <c r="V77">
        <v>18.71</v>
      </c>
      <c r="W77">
        <v>25.3</v>
      </c>
      <c r="X77">
        <v>5.0599999999999996</v>
      </c>
      <c r="Y77">
        <v>7.65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258.69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10.68</v>
      </c>
      <c r="M78">
        <v>39.19</v>
      </c>
      <c r="N78" s="135">
        <v>0</v>
      </c>
      <c r="O78" s="135">
        <v>0</v>
      </c>
      <c r="P78" s="135">
        <v>0</v>
      </c>
      <c r="Q78">
        <v>10.77</v>
      </c>
      <c r="R78">
        <v>7.89</v>
      </c>
      <c r="S78">
        <v>9.84</v>
      </c>
      <c r="T78">
        <v>54.67</v>
      </c>
      <c r="U78">
        <v>18.22</v>
      </c>
      <c r="V78">
        <v>18.23</v>
      </c>
      <c r="W78">
        <v>16.329999999999998</v>
      </c>
      <c r="X78">
        <v>3.27</v>
      </c>
      <c r="Y78">
        <v>5.36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258.69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10.68</v>
      </c>
      <c r="M79">
        <v>40.06</v>
      </c>
      <c r="N79" s="135">
        <v>0</v>
      </c>
      <c r="O79" s="135">
        <v>0</v>
      </c>
      <c r="P79" s="135">
        <v>0</v>
      </c>
      <c r="Q79">
        <v>10.77</v>
      </c>
      <c r="R79">
        <v>5.86</v>
      </c>
      <c r="S79">
        <v>10.4</v>
      </c>
      <c r="T79">
        <v>53.17</v>
      </c>
      <c r="U79">
        <v>17.73</v>
      </c>
      <c r="V79">
        <v>17.72</v>
      </c>
      <c r="W79">
        <v>11.47</v>
      </c>
      <c r="X79">
        <v>2.29</v>
      </c>
      <c r="Y79">
        <v>3.44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258.69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10.68</v>
      </c>
      <c r="M80">
        <v>40.5</v>
      </c>
      <c r="N80" s="135">
        <v>0</v>
      </c>
      <c r="O80" s="135">
        <v>0</v>
      </c>
      <c r="P80" s="135">
        <v>0</v>
      </c>
      <c r="Q80">
        <v>10.77</v>
      </c>
      <c r="R80">
        <v>4.01</v>
      </c>
      <c r="S80">
        <v>10.4</v>
      </c>
      <c r="T80">
        <v>52.54</v>
      </c>
      <c r="U80">
        <v>17.510000000000002</v>
      </c>
      <c r="V80">
        <v>17.510000000000002</v>
      </c>
      <c r="W80">
        <v>7.13</v>
      </c>
      <c r="X80">
        <v>1.43</v>
      </c>
      <c r="Y80">
        <v>1.39</v>
      </c>
      <c r="Z80">
        <v>0</v>
      </c>
      <c r="AA80">
        <v>1.1599999999999999</v>
      </c>
      <c r="AB80">
        <v>0.57999999999999996</v>
      </c>
    </row>
    <row r="81" spans="1:28">
      <c r="A81" t="s">
        <v>123</v>
      </c>
      <c r="B81" s="75">
        <v>258.69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10.68</v>
      </c>
      <c r="M81">
        <v>40.19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10.4</v>
      </c>
      <c r="T81">
        <v>20.23</v>
      </c>
      <c r="U81">
        <v>6.74</v>
      </c>
      <c r="V81">
        <v>6.74</v>
      </c>
      <c r="W81">
        <v>3.35</v>
      </c>
      <c r="X81">
        <v>0.67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258.69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10.68</v>
      </c>
      <c r="M82">
        <v>39.770000000000003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10.4</v>
      </c>
      <c r="T82">
        <v>20.6</v>
      </c>
      <c r="U82">
        <v>6.87</v>
      </c>
      <c r="V82">
        <v>6.86</v>
      </c>
      <c r="W82">
        <v>0.11</v>
      </c>
      <c r="X82">
        <v>0.02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258.69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10.68</v>
      </c>
      <c r="M83">
        <v>32.869999999999997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10.68</v>
      </c>
      <c r="T83">
        <v>20.58</v>
      </c>
      <c r="U83">
        <v>6.86</v>
      </c>
      <c r="V83">
        <v>6.87</v>
      </c>
      <c r="W83">
        <v>0.08</v>
      </c>
      <c r="X83">
        <v>0.02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258.69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10.68</v>
      </c>
      <c r="M84">
        <v>32.9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10.68</v>
      </c>
      <c r="T84">
        <v>20.58</v>
      </c>
      <c r="U84">
        <v>6.86</v>
      </c>
      <c r="V84">
        <v>6.87</v>
      </c>
      <c r="W84">
        <v>0.06</v>
      </c>
      <c r="X84">
        <v>0.01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258.69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10.68</v>
      </c>
      <c r="M85">
        <v>32.92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10.68</v>
      </c>
      <c r="T85">
        <v>20.57</v>
      </c>
      <c r="U85">
        <v>6.86</v>
      </c>
      <c r="V85">
        <v>6.85</v>
      </c>
      <c r="W85">
        <v>0.03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258.69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10.68</v>
      </c>
      <c r="M86">
        <v>25.21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10.68</v>
      </c>
      <c r="T86">
        <v>20.54</v>
      </c>
      <c r="U86">
        <v>6.85</v>
      </c>
      <c r="V86">
        <v>6.85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258.69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10.68</v>
      </c>
      <c r="M87">
        <v>25.66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10.68</v>
      </c>
      <c r="T87">
        <v>20.329999999999998</v>
      </c>
      <c r="U87">
        <v>6.78</v>
      </c>
      <c r="V87">
        <v>6.76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258.69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10.68</v>
      </c>
      <c r="M88">
        <v>25.94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10.68</v>
      </c>
      <c r="T88">
        <v>20.16</v>
      </c>
      <c r="U88">
        <v>6.72</v>
      </c>
      <c r="V88">
        <v>6.72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258.69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10.68</v>
      </c>
      <c r="M89">
        <v>26.08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10.68</v>
      </c>
      <c r="T89">
        <v>20.04</v>
      </c>
      <c r="U89">
        <v>6.68</v>
      </c>
      <c r="V89">
        <v>6.68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258.69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10.68</v>
      </c>
      <c r="M90">
        <v>26.23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10.68</v>
      </c>
      <c r="T90">
        <v>19.73</v>
      </c>
      <c r="U90">
        <v>6.58</v>
      </c>
      <c r="V90">
        <v>6.57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258.69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10.68</v>
      </c>
      <c r="M91">
        <v>26.24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10.68</v>
      </c>
      <c r="T91">
        <v>19.489999999999998</v>
      </c>
      <c r="U91">
        <v>6.5</v>
      </c>
      <c r="V91">
        <v>6.49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258.69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10.68</v>
      </c>
      <c r="M92">
        <v>36.1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10.68</v>
      </c>
      <c r="T92">
        <v>18.829999999999998</v>
      </c>
      <c r="U92">
        <v>6.28</v>
      </c>
      <c r="V92">
        <v>6.26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258.69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10.68</v>
      </c>
      <c r="M93">
        <v>35.700000000000003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10.68</v>
      </c>
      <c r="T93">
        <v>18.41</v>
      </c>
      <c r="U93">
        <v>6.14</v>
      </c>
      <c r="V93">
        <v>6.13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258.69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10.68</v>
      </c>
      <c r="M94">
        <v>35.26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10.68</v>
      </c>
      <c r="T94">
        <v>17.28</v>
      </c>
      <c r="U94">
        <v>5.76</v>
      </c>
      <c r="V94">
        <v>5.77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258.69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10.68</v>
      </c>
      <c r="M95">
        <v>34.97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10.68</v>
      </c>
      <c r="T95">
        <v>17.989999999999998</v>
      </c>
      <c r="U95">
        <v>6</v>
      </c>
      <c r="V95">
        <v>5.99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258.69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10.68</v>
      </c>
      <c r="M96">
        <v>42.44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10.68</v>
      </c>
      <c r="T96">
        <v>18.73</v>
      </c>
      <c r="U96">
        <v>6.24</v>
      </c>
      <c r="V96">
        <v>6.24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258.69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10.68</v>
      </c>
      <c r="M97">
        <v>42.24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10.68</v>
      </c>
      <c r="T97">
        <v>19.489999999999998</v>
      </c>
      <c r="U97">
        <v>6.5</v>
      </c>
      <c r="V97">
        <v>6.49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258.69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10.68</v>
      </c>
      <c r="M98">
        <v>42.05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10.68</v>
      </c>
      <c r="T98">
        <v>19.829999999999998</v>
      </c>
      <c r="U98">
        <v>6.61</v>
      </c>
      <c r="V98">
        <v>6.6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6.00755999999999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0.11967000000000003</v>
      </c>
      <c r="G99" s="78">
        <f t="shared" si="2"/>
        <v>0.11967750000000002</v>
      </c>
      <c r="H99" s="78">
        <f t="shared" si="2"/>
        <v>0.12042500000000003</v>
      </c>
      <c r="I99">
        <f t="shared" si="2"/>
        <v>2.7837599999999956</v>
      </c>
      <c r="J99">
        <f t="shared" si="2"/>
        <v>6.5179200000000144</v>
      </c>
      <c r="K99">
        <f t="shared" si="2"/>
        <v>2.427599999999996</v>
      </c>
      <c r="L99">
        <f t="shared" si="2"/>
        <v>0.23708499999999946</v>
      </c>
      <c r="M99">
        <f t="shared" ref="M99:AB99" si="4">SUM(M3:M98)/4000</f>
        <v>0.99096499999999998</v>
      </c>
      <c r="N99" s="135">
        <f t="shared" si="4"/>
        <v>0.28095999999999988</v>
      </c>
      <c r="O99" s="135">
        <f t="shared" si="4"/>
        <v>0.28087499999999987</v>
      </c>
      <c r="P99" s="135">
        <f t="shared" si="4"/>
        <v>0.28095999999999988</v>
      </c>
      <c r="Q99">
        <f t="shared" si="4"/>
        <v>0.24850999999999981</v>
      </c>
      <c r="R99">
        <f t="shared" si="4"/>
        <v>0.88954250000000035</v>
      </c>
      <c r="S99">
        <f t="shared" si="4"/>
        <v>0.21535499999999985</v>
      </c>
      <c r="T99">
        <f t="shared" si="4"/>
        <v>0.47196500000000008</v>
      </c>
      <c r="U99">
        <f t="shared" si="4"/>
        <v>0.15733000000000008</v>
      </c>
      <c r="V99">
        <f t="shared" si="4"/>
        <v>0.15726000000000001</v>
      </c>
      <c r="W99">
        <f t="shared" si="4"/>
        <v>1.7530825000000005</v>
      </c>
      <c r="X99">
        <f t="shared" si="4"/>
        <v>0.35060750000000002</v>
      </c>
      <c r="Y99">
        <f t="shared" si="4"/>
        <v>0.59677250000000004</v>
      </c>
      <c r="Z99">
        <f t="shared" si="4"/>
        <v>0.33441749999999987</v>
      </c>
      <c r="AA99">
        <f t="shared" si="4"/>
        <v>0.81108000000000013</v>
      </c>
      <c r="AB99">
        <f t="shared" si="4"/>
        <v>0.40552499999999997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188</v>
      </c>
      <c r="C3" s="144">
        <f>'IDT-1 Calculation'!DG3</f>
        <v>65</v>
      </c>
      <c r="D3" s="144">
        <f>'IDT-1 Calculation'!DH3</f>
        <v>0</v>
      </c>
      <c r="E3" s="144">
        <f>'IDT-1 Calculation'!DI3</f>
        <v>0</v>
      </c>
      <c r="F3" s="144">
        <f>'IDT-1 Calculation'!DJ3</f>
        <v>-253</v>
      </c>
      <c r="G3" s="145">
        <f>SUM(B3:F3)</f>
        <v>0</v>
      </c>
    </row>
    <row r="4" spans="1:7">
      <c r="A4" s="140" t="s">
        <v>46</v>
      </c>
      <c r="B4" s="136">
        <f>'IDT-1 Calculation'!DF4</f>
        <v>163</v>
      </c>
      <c r="C4" s="136">
        <f>'IDT-1 Calculation'!DG4</f>
        <v>45</v>
      </c>
      <c r="D4" s="136">
        <f>'IDT-1 Calculation'!DH4</f>
        <v>0</v>
      </c>
      <c r="E4" s="136">
        <f>'IDT-1 Calculation'!DI4</f>
        <v>0</v>
      </c>
      <c r="F4" s="136">
        <f>'IDT-1 Calculation'!DJ4</f>
        <v>-208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130</v>
      </c>
      <c r="C5" s="136">
        <f>'IDT-1 Calculation'!DG5</f>
        <v>25</v>
      </c>
      <c r="D5" s="136">
        <f>'IDT-1 Calculation'!DH5</f>
        <v>0</v>
      </c>
      <c r="E5" s="136">
        <f>'IDT-1 Calculation'!DI5</f>
        <v>0</v>
      </c>
      <c r="F5" s="136">
        <f>'IDT-1 Calculation'!DJ5</f>
        <v>-155</v>
      </c>
      <c r="G5" s="141">
        <f t="shared" si="0"/>
        <v>0</v>
      </c>
    </row>
    <row r="6" spans="1:7">
      <c r="A6" s="140" t="s">
        <v>48</v>
      </c>
      <c r="B6" s="136">
        <f>'IDT-1 Calculation'!DF6</f>
        <v>96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-96</v>
      </c>
      <c r="G6" s="141">
        <f t="shared" si="0"/>
        <v>0</v>
      </c>
    </row>
    <row r="7" spans="1:7">
      <c r="A7" s="140" t="s">
        <v>49</v>
      </c>
      <c r="B7" s="136">
        <f>'IDT-1 Calculation'!DF7</f>
        <v>59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-59</v>
      </c>
      <c r="G7" s="141">
        <f t="shared" si="0"/>
        <v>0</v>
      </c>
    </row>
    <row r="8" spans="1:7">
      <c r="A8" s="140" t="s">
        <v>50</v>
      </c>
      <c r="B8" s="136">
        <f>'IDT-1 Calculation'!DF8</f>
        <v>27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-27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112</v>
      </c>
      <c r="C15" s="136">
        <f>'IDT-1 Calculation'!DG15</f>
        <v>-25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98</v>
      </c>
      <c r="C16" s="136">
        <f>'IDT-1 Calculation'!DG16</f>
        <v>-29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-69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65</v>
      </c>
      <c r="C17" s="136">
        <f>'IDT-1 Calculation'!DG17</f>
        <v>-27.518999999999998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-37.481000000000002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35</v>
      </c>
      <c r="C18" s="136">
        <f>'IDT-1 Calculation'!DG18</f>
        <v>-14.818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-20.181999999999999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118</v>
      </c>
      <c r="C19" s="136">
        <f>'IDT-1 Calculation'!DG19</f>
        <v>-49.957000000000001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-68.043000000000006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99</v>
      </c>
      <c r="C20" s="136">
        <f>'IDT-1 Calculation'!DG20</f>
        <v>-41.912999999999997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-57.087000000000003</v>
      </c>
      <c r="G20" s="141">
        <f t="shared" si="0"/>
        <v>0</v>
      </c>
    </row>
    <row r="21" spans="1:7">
      <c r="A21" s="140" t="s">
        <v>63</v>
      </c>
      <c r="B21" s="136">
        <f>'IDT-1 Calculation'!DF21</f>
        <v>71</v>
      </c>
      <c r="C21" s="136">
        <f>'IDT-1 Calculation'!DG21</f>
        <v>-30.059000000000001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-40.941000000000003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58</v>
      </c>
      <c r="C22" s="136">
        <f>'IDT-1 Calculation'!DG22</f>
        <v>-24.555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-33.445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42</v>
      </c>
      <c r="C23" s="136">
        <f>'IDT-1 Calculation'!DG23</f>
        <v>-17.780999999999999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-24.219000000000001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25</v>
      </c>
      <c r="C24" s="136">
        <f>'IDT-1 Calculation'!DG24</f>
        <v>-10.584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-14.416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</v>
      </c>
      <c r="C25" s="136">
        <f>'IDT-1 Calculation'!DG25</f>
        <v>-3.81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-5.19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82</v>
      </c>
      <c r="C27" s="136">
        <f>'IDT-1 Calculation'!DG27</f>
        <v>-34.716000000000001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-47.283999999999999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55</v>
      </c>
      <c r="C28" s="136">
        <f>'IDT-1 Calculation'!DG28</f>
        <v>-23.285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-31.715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23</v>
      </c>
      <c r="C29" s="136">
        <f>'IDT-1 Calculation'!DG29</f>
        <v>-9.7370000000000001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-13.263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19</v>
      </c>
      <c r="C43" s="136">
        <f>'IDT-1 Calculation'!DG43</f>
        <v>-8.0440000000000005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-10.956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48</v>
      </c>
      <c r="C44" s="136">
        <f>'IDT-1 Calculation'!DG44</f>
        <v>-20.321000000000002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-27.678999999999998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83</v>
      </c>
      <c r="C45" s="136">
        <f>'IDT-1 Calculation'!DG45</f>
        <v>-35.139000000000003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-47.860999999999997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107</v>
      </c>
      <c r="C46" s="136">
        <f>'IDT-1 Calculation'!DG46</f>
        <v>-45.3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-61.7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128</v>
      </c>
      <c r="C47" s="136">
        <f>'IDT-1 Calculation'!DG47</f>
        <v>-10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-118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106.032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-106.032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117.742</v>
      </c>
      <c r="C49" s="136">
        <f>'IDT-1 Calculation'!DG49</f>
        <v>-31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-86.742000000000004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96.852000000000004</v>
      </c>
      <c r="C50" s="136">
        <f>'IDT-1 Calculation'!DG50</f>
        <v>-16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-80.852000000000004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69.171999999999997</v>
      </c>
      <c r="C51" s="136">
        <f>'IDT-1 Calculation'!DG51</f>
        <v>-1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-68.171999999999997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57.311999999999998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-57.311999999999998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56.712000000000003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-56.712000000000003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55.082000000000001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-55.082000000000001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-58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73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-73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79.817999999999998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-79.817999999999998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43.777999999999999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-43.777999999999999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6.8579999999999997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-6.8579999999999997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54.078000000000003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-54.078000000000003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48.759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-48.759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84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78</v>
      </c>
      <c r="C76" s="136">
        <f>'IDT-1 Calculation'!DG76</f>
        <v>-20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61</v>
      </c>
      <c r="C77" s="136">
        <f>'IDT-1 Calculation'!DG77</f>
        <v>-25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66</v>
      </c>
      <c r="C78" s="136">
        <f>'IDT-1 Calculation'!DG78</f>
        <v>-25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65</v>
      </c>
      <c r="C79" s="136">
        <f>'IDT-1 Calculation'!DG79</f>
        <v>-25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81</v>
      </c>
      <c r="C80" s="136">
        <f>'IDT-1 Calculation'!DG80</f>
        <v>-30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113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67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194</v>
      </c>
      <c r="C86" s="136">
        <f>'IDT-1 Calculation'!DG86</f>
        <v>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232</v>
      </c>
      <c r="C87" s="136">
        <f>'IDT-1 Calculation'!DG87</f>
        <v>10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213.36699999999999</v>
      </c>
      <c r="C88" s="136">
        <f>'IDT-1 Calculation'!DG88</f>
        <v>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-248.36699999999999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161.22</v>
      </c>
      <c r="C89" s="136">
        <f>'IDT-1 Calculation'!DG89</f>
        <v>70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-231.22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126.396</v>
      </c>
      <c r="C90" s="136">
        <f>'IDT-1 Calculation'!DG90</f>
        <v>78.313999999999993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-204.70999999999998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118.42700000000001</v>
      </c>
      <c r="C91" s="136">
        <f>'IDT-1 Calculation'!DG91</f>
        <v>70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-188.42700000000002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107.538</v>
      </c>
      <c r="C92" s="136">
        <f>'IDT-1 Calculation'!DG92</f>
        <v>66.629000000000005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-174.167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106.797</v>
      </c>
      <c r="C93" s="136">
        <f>'IDT-1 Calculation'!DG93</f>
        <v>66.17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-172.96699999999998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102.22799999999999</v>
      </c>
      <c r="C94" s="136">
        <f>'IDT-1 Calculation'!DG94</f>
        <v>63.338999999999999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-165.56700000000001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93.563999999999993</v>
      </c>
      <c r="C95" s="136">
        <f>'IDT-1 Calculation'!DG95</f>
        <v>57.972000000000001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-151.536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91.051000000000002</v>
      </c>
      <c r="C96" s="136">
        <f>'IDT-1 Calculation'!DG96</f>
        <v>56.414999999999999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-147.46600000000001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89.760999999999996</v>
      </c>
      <c r="C97" s="136">
        <f>'IDT-1 Calculation'!DG97</f>
        <v>55.615000000000002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-145.376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96.528000000000006</v>
      </c>
      <c r="C98" s="149">
        <f>'IDT-1 Calculation'!DG98</f>
        <v>59.808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-156.33600000000001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1.389518</v>
      </c>
      <c r="C99" s="152">
        <f>SUM(C3:C98)/4000</f>
        <v>4.7430999999999987E-2</v>
      </c>
      <c r="D99" s="152">
        <f>SUM(D3:D98)/4000</f>
        <v>0</v>
      </c>
      <c r="E99" s="152">
        <f>SUM(E3:E98)/4000</f>
        <v>0</v>
      </c>
      <c r="F99" s="152">
        <f>SUM(F3:F98)/4000</f>
        <v>-1.4369490000000003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160.78802290024987</v>
      </c>
      <c r="L3">
        <v>126.96803808587555</v>
      </c>
      <c r="M3">
        <v>63.770373705538049</v>
      </c>
      <c r="N3">
        <v>51.879712845243311</v>
      </c>
      <c r="O3">
        <v>73.292155441336575</v>
      </c>
      <c r="P3">
        <v>24.297574941057597</v>
      </c>
      <c r="Q3">
        <v>9.5837076998528676</v>
      </c>
      <c r="R3">
        <v>18.614526233512457</v>
      </c>
      <c r="S3">
        <v>11.588238834186688</v>
      </c>
      <c r="T3">
        <v>0</v>
      </c>
      <c r="U3">
        <v>62.107124591947759</v>
      </c>
      <c r="V3">
        <v>9.1028113879003545</v>
      </c>
      <c r="W3">
        <v>18.393721068249263</v>
      </c>
      <c r="X3">
        <v>64.789266363109419</v>
      </c>
      <c r="Y3">
        <v>0</v>
      </c>
      <c r="Z3">
        <v>0</v>
      </c>
      <c r="AA3">
        <v>18.511436736000004</v>
      </c>
      <c r="AB3">
        <v>17.352844704000002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27.392491199999998</v>
      </c>
      <c r="AH3">
        <v>66.880321920000014</v>
      </c>
      <c r="AI3">
        <v>12.300235199999998</v>
      </c>
      <c r="AJ3">
        <v>0</v>
      </c>
      <c r="AK3">
        <v>22.295999999999999</v>
      </c>
      <c r="AL3">
        <v>59.209269999999989</v>
      </c>
      <c r="AM3">
        <v>2.2833020476190478</v>
      </c>
      <c r="AN3">
        <v>0</v>
      </c>
      <c r="AO3">
        <v>10.588233600000001</v>
      </c>
      <c r="AP3">
        <v>5.0635368000000005</v>
      </c>
      <c r="AQ3">
        <v>23.581800000000001</v>
      </c>
      <c r="AR3">
        <v>23.516524799999999</v>
      </c>
      <c r="AS3">
        <v>13.588672319999999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36.272715483049879</v>
      </c>
      <c r="BB3">
        <f>SUM(B3:AZ3)-BA3</f>
        <v>1018.1667232514288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160.78802290024987</v>
      </c>
      <c r="L4">
        <v>126.96803808587555</v>
      </c>
      <c r="M4">
        <v>63.770373705538049</v>
      </c>
      <c r="N4">
        <v>51.879712845243311</v>
      </c>
      <c r="O4">
        <v>73.292155441336575</v>
      </c>
      <c r="P4">
        <v>24.297574941057597</v>
      </c>
      <c r="Q4">
        <v>9.5837076998528676</v>
      </c>
      <c r="R4">
        <v>18.614526233512457</v>
      </c>
      <c r="S4">
        <v>11.588238834186688</v>
      </c>
      <c r="T4">
        <v>0</v>
      </c>
      <c r="U4">
        <v>62.107124591947759</v>
      </c>
      <c r="V4">
        <v>9.1028113879003545</v>
      </c>
      <c r="W4">
        <v>18.393721068249263</v>
      </c>
      <c r="X4">
        <v>64.789266363109419</v>
      </c>
      <c r="Y4">
        <v>0</v>
      </c>
      <c r="Z4">
        <v>0</v>
      </c>
      <c r="AA4">
        <v>18.511436736000004</v>
      </c>
      <c r="AB4">
        <v>17.352844704000002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27.392491199999998</v>
      </c>
      <c r="AH4">
        <v>66.880321920000014</v>
      </c>
      <c r="AI4">
        <v>12.300235199999998</v>
      </c>
      <c r="AJ4">
        <v>0</v>
      </c>
      <c r="AK4">
        <v>22.295999999999999</v>
      </c>
      <c r="AL4">
        <v>59.209269999999989</v>
      </c>
      <c r="AM4">
        <v>2.2833020476190478</v>
      </c>
      <c r="AN4">
        <v>0</v>
      </c>
      <c r="AO4">
        <v>10.588233600000001</v>
      </c>
      <c r="AP4">
        <v>5.0635368000000005</v>
      </c>
      <c r="AQ4">
        <v>22.184360000000002</v>
      </c>
      <c r="AR4">
        <v>23.516524799999999</v>
      </c>
      <c r="AS4">
        <v>13.588672319999999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36.224643824319713</v>
      </c>
      <c r="BB4">
        <f t="shared" ref="BB4:BB67" si="0">SUM(B4:AZ4)-BA4</f>
        <v>1016.8173549101588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160.78802290024987</v>
      </c>
      <c r="L5">
        <v>126.96803808587555</v>
      </c>
      <c r="M5">
        <v>63.770373705538049</v>
      </c>
      <c r="N5">
        <v>51.879712845243311</v>
      </c>
      <c r="O5">
        <v>73.292155441336575</v>
      </c>
      <c r="P5">
        <v>24.297574941057597</v>
      </c>
      <c r="Q5">
        <v>9.5837076998528676</v>
      </c>
      <c r="R5">
        <v>18.614526233512457</v>
      </c>
      <c r="S5">
        <v>11.588238834186688</v>
      </c>
      <c r="T5">
        <v>0</v>
      </c>
      <c r="U5">
        <v>62.107124591947759</v>
      </c>
      <c r="V5">
        <v>9.1028113879003545</v>
      </c>
      <c r="W5">
        <v>18.393721068249263</v>
      </c>
      <c r="X5">
        <v>64.789266363109419</v>
      </c>
      <c r="Y5">
        <v>0</v>
      </c>
      <c r="Z5">
        <v>0</v>
      </c>
      <c r="AA5">
        <v>18.511436736000004</v>
      </c>
      <c r="AB5">
        <v>17.352844704000002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27.392491199999998</v>
      </c>
      <c r="AH5">
        <v>66.880321920000014</v>
      </c>
      <c r="AI5">
        <v>12.300235199999998</v>
      </c>
      <c r="AJ5">
        <v>0</v>
      </c>
      <c r="AK5">
        <v>22.295999999999999</v>
      </c>
      <c r="AL5">
        <v>59.209269999999989</v>
      </c>
      <c r="AM5">
        <v>2.2833020476190478</v>
      </c>
      <c r="AN5">
        <v>0</v>
      </c>
      <c r="AO5">
        <v>10.588233600000001</v>
      </c>
      <c r="AP5">
        <v>5.0635368000000005</v>
      </c>
      <c r="AQ5">
        <v>12.402280000000001</v>
      </c>
      <c r="AR5">
        <v>20.364825600000003</v>
      </c>
      <c r="AS5">
        <v>13.588672319999999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35.779721417684797</v>
      </c>
      <c r="BB5">
        <f t="shared" si="0"/>
        <v>1004.3284981167939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160.78802290024987</v>
      </c>
      <c r="L6">
        <v>126.96803808587555</v>
      </c>
      <c r="M6">
        <v>63.770373705538049</v>
      </c>
      <c r="N6">
        <v>51.879712845243311</v>
      </c>
      <c r="O6">
        <v>73.292155441336575</v>
      </c>
      <c r="P6">
        <v>24.297574941057597</v>
      </c>
      <c r="Q6">
        <v>9.5837076998528676</v>
      </c>
      <c r="R6">
        <v>18.614526233512457</v>
      </c>
      <c r="S6">
        <v>11.588238834186688</v>
      </c>
      <c r="T6">
        <v>0</v>
      </c>
      <c r="U6">
        <v>62.107124591947759</v>
      </c>
      <c r="V6">
        <v>9.1028113879003545</v>
      </c>
      <c r="W6">
        <v>18.393721068249263</v>
      </c>
      <c r="X6">
        <v>64.789266363109419</v>
      </c>
      <c r="Y6">
        <v>0</v>
      </c>
      <c r="Z6">
        <v>0</v>
      </c>
      <c r="AA6">
        <v>18.511436736000004</v>
      </c>
      <c r="AB6">
        <v>17.352844704000002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27.392491199999998</v>
      </c>
      <c r="AH6">
        <v>66.880321920000014</v>
      </c>
      <c r="AI6">
        <v>12.300235199999998</v>
      </c>
      <c r="AJ6">
        <v>0</v>
      </c>
      <c r="AK6">
        <v>22.295999999999999</v>
      </c>
      <c r="AL6">
        <v>59.209269999999989</v>
      </c>
      <c r="AM6">
        <v>2.2833020476190478</v>
      </c>
      <c r="AN6">
        <v>0</v>
      </c>
      <c r="AO6">
        <v>10.588233600000001</v>
      </c>
      <c r="AP6">
        <v>5.0635368000000005</v>
      </c>
      <c r="AQ6">
        <v>6.2011399999999988</v>
      </c>
      <c r="AR6">
        <v>20.364825600000003</v>
      </c>
      <c r="AS6">
        <v>14.179484159999999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35.586725765780038</v>
      </c>
      <c r="BB6">
        <f t="shared" si="0"/>
        <v>998.91116560869875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160.78802290024987</v>
      </c>
      <c r="L7">
        <v>126.96803808587555</v>
      </c>
      <c r="M7">
        <v>63.770373705538049</v>
      </c>
      <c r="N7">
        <v>51.879712845243311</v>
      </c>
      <c r="O7">
        <v>73.292155441336575</v>
      </c>
      <c r="P7">
        <v>24.297574941057597</v>
      </c>
      <c r="Q7">
        <v>9.5837076998528676</v>
      </c>
      <c r="R7">
        <v>18.614526233512457</v>
      </c>
      <c r="S7">
        <v>11.588238834186688</v>
      </c>
      <c r="T7">
        <v>0</v>
      </c>
      <c r="U7">
        <v>62.107124591947759</v>
      </c>
      <c r="V7">
        <v>9.1028113879003545</v>
      </c>
      <c r="W7">
        <v>18.393721068249263</v>
      </c>
      <c r="X7">
        <v>64.789266363109419</v>
      </c>
      <c r="Y7">
        <v>0</v>
      </c>
      <c r="Z7">
        <v>0</v>
      </c>
      <c r="AA7">
        <v>18.511436736000004</v>
      </c>
      <c r="AB7">
        <v>17.352844704000002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27.392491199999998</v>
      </c>
      <c r="AH7">
        <v>66.880321920000014</v>
      </c>
      <c r="AI7">
        <v>12.300235199999998</v>
      </c>
      <c r="AJ7">
        <v>0</v>
      </c>
      <c r="AK7">
        <v>22.295999999999999</v>
      </c>
      <c r="AL7">
        <v>59.209269999999989</v>
      </c>
      <c r="AM7">
        <v>2.2833020476190478</v>
      </c>
      <c r="AN7">
        <v>0</v>
      </c>
      <c r="AO7">
        <v>10.588233600000001</v>
      </c>
      <c r="AP7">
        <v>5.6261520000000003</v>
      </c>
      <c r="AQ7">
        <v>6.2011399999999988</v>
      </c>
      <c r="AR7">
        <v>20.364825600000003</v>
      </c>
      <c r="AS7">
        <v>14.179484159999999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35.606079552980027</v>
      </c>
      <c r="BB7">
        <f t="shared" si="0"/>
        <v>999.45442702149865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160.78802290024987</v>
      </c>
      <c r="L8">
        <v>126.96803808587555</v>
      </c>
      <c r="M8">
        <v>63.770373705538049</v>
      </c>
      <c r="N8">
        <v>51.879712845243311</v>
      </c>
      <c r="O8">
        <v>73.292155441336575</v>
      </c>
      <c r="P8">
        <v>24.297574941057597</v>
      </c>
      <c r="Q8">
        <v>9.5837076998528676</v>
      </c>
      <c r="R8">
        <v>18.614526233512457</v>
      </c>
      <c r="S8">
        <v>11.588238834186688</v>
      </c>
      <c r="T8">
        <v>0</v>
      </c>
      <c r="U8">
        <v>62.107124591947759</v>
      </c>
      <c r="V8">
        <v>9.1028113879003545</v>
      </c>
      <c r="W8">
        <v>18.393721068249263</v>
      </c>
      <c r="X8">
        <v>64.789266363109419</v>
      </c>
      <c r="Y8">
        <v>0</v>
      </c>
      <c r="Z8">
        <v>0</v>
      </c>
      <c r="AA8">
        <v>18.511436736000004</v>
      </c>
      <c r="AB8">
        <v>17.352844704000002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27.392491199999998</v>
      </c>
      <c r="AH8">
        <v>66.880321920000014</v>
      </c>
      <c r="AI8">
        <v>12.300235199999998</v>
      </c>
      <c r="AJ8">
        <v>0</v>
      </c>
      <c r="AK8">
        <v>22.295999999999999</v>
      </c>
      <c r="AL8">
        <v>59.209269999999989</v>
      </c>
      <c r="AM8">
        <v>2.2833020476190478</v>
      </c>
      <c r="AN8">
        <v>0</v>
      </c>
      <c r="AO8">
        <v>10.588233600000001</v>
      </c>
      <c r="AP8">
        <v>5.6261520000000003</v>
      </c>
      <c r="AQ8">
        <v>0</v>
      </c>
      <c r="AR8">
        <v>20.364825600000003</v>
      </c>
      <c r="AS8">
        <v>13.588672319999999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35.372436634249873</v>
      </c>
      <c r="BB8">
        <f t="shared" si="0"/>
        <v>992.89611810022893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140.80797669007904</v>
      </c>
      <c r="L9">
        <v>126.96803808587555</v>
      </c>
      <c r="M9">
        <v>63.770373705538049</v>
      </c>
      <c r="N9">
        <v>51.879712845243311</v>
      </c>
      <c r="O9">
        <v>73.292155441336575</v>
      </c>
      <c r="P9">
        <v>24.89553710857237</v>
      </c>
      <c r="Q9">
        <v>9.5837076998528676</v>
      </c>
      <c r="R9">
        <v>18.614526233512457</v>
      </c>
      <c r="S9">
        <v>11.588238834186688</v>
      </c>
      <c r="T9">
        <v>0</v>
      </c>
      <c r="U9">
        <v>62.107124591947759</v>
      </c>
      <c r="V9">
        <v>9.1028113879003545</v>
      </c>
      <c r="W9">
        <v>18.393721068249263</v>
      </c>
      <c r="X9">
        <v>64.789266363109419</v>
      </c>
      <c r="Y9">
        <v>0</v>
      </c>
      <c r="Z9">
        <v>0</v>
      </c>
      <c r="AA9">
        <v>18.511436736000004</v>
      </c>
      <c r="AB9">
        <v>17.352844704000002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27.392491199999998</v>
      </c>
      <c r="AH9">
        <v>66.880321920000014</v>
      </c>
      <c r="AI9">
        <v>12.300235199999998</v>
      </c>
      <c r="AJ9">
        <v>0</v>
      </c>
      <c r="AK9">
        <v>22.295999999999999</v>
      </c>
      <c r="AL9">
        <v>59.209269999999989</v>
      </c>
      <c r="AM9">
        <v>2.2833020476190478</v>
      </c>
      <c r="AN9">
        <v>0</v>
      </c>
      <c r="AO9">
        <v>10.0717344</v>
      </c>
      <c r="AP9">
        <v>5.6261520000000003</v>
      </c>
      <c r="AQ9">
        <v>0</v>
      </c>
      <c r="AR9">
        <v>20.364825600000003</v>
      </c>
      <c r="AS9">
        <v>13.588672319999999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34.68792581494386</v>
      </c>
      <c r="BB9">
        <f t="shared" si="0"/>
        <v>973.68204567687906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140.80797669007904</v>
      </c>
      <c r="L10">
        <v>126.96803808587555</v>
      </c>
      <c r="M10">
        <v>63.770373705538049</v>
      </c>
      <c r="N10">
        <v>51.879712845243311</v>
      </c>
      <c r="O10">
        <v>73.292155441336575</v>
      </c>
      <c r="P10">
        <v>25.487235067437378</v>
      </c>
      <c r="Q10">
        <v>9.5837076998528676</v>
      </c>
      <c r="R10">
        <v>18.614526233512457</v>
      </c>
      <c r="S10">
        <v>11.588238834186688</v>
      </c>
      <c r="T10">
        <v>0</v>
      </c>
      <c r="U10">
        <v>62.107124591947759</v>
      </c>
      <c r="V10">
        <v>9.1028113879003545</v>
      </c>
      <c r="W10">
        <v>18.393721068249263</v>
      </c>
      <c r="X10">
        <v>64.789266363109419</v>
      </c>
      <c r="Y10">
        <v>0</v>
      </c>
      <c r="Z10">
        <v>0</v>
      </c>
      <c r="AA10">
        <v>18.511436736000004</v>
      </c>
      <c r="AB10">
        <v>17.352844704000002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27.392491199999998</v>
      </c>
      <c r="AH10">
        <v>66.880321920000014</v>
      </c>
      <c r="AI10">
        <v>12.300235199999998</v>
      </c>
      <c r="AJ10">
        <v>0</v>
      </c>
      <c r="AK10">
        <v>22.295999999999999</v>
      </c>
      <c r="AL10">
        <v>59.209269999999989</v>
      </c>
      <c r="AM10">
        <v>2.2833020476190478</v>
      </c>
      <c r="AN10">
        <v>0</v>
      </c>
      <c r="AO10">
        <v>10.0717344</v>
      </c>
      <c r="AP10">
        <v>5.6261520000000003</v>
      </c>
      <c r="AQ10">
        <v>0</v>
      </c>
      <c r="AR10">
        <v>20.364825600000003</v>
      </c>
      <c r="AS10">
        <v>14.179484159999999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34.728604204728818</v>
      </c>
      <c r="BB10">
        <f t="shared" si="0"/>
        <v>974.823877085959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140.80797669007904</v>
      </c>
      <c r="L11">
        <v>126.96761294045639</v>
      </c>
      <c r="M11">
        <v>63.770373705538049</v>
      </c>
      <c r="N11">
        <v>51.879712845243311</v>
      </c>
      <c r="O11">
        <v>73.292155441336575</v>
      </c>
      <c r="P11">
        <v>26.076886866467909</v>
      </c>
      <c r="Q11">
        <v>9.5837076998528676</v>
      </c>
      <c r="R11">
        <v>18.614526233512457</v>
      </c>
      <c r="S11">
        <v>11.588238834186688</v>
      </c>
      <c r="T11">
        <v>0</v>
      </c>
      <c r="U11">
        <v>62.107124591947759</v>
      </c>
      <c r="V11">
        <v>9.1028113879003545</v>
      </c>
      <c r="W11">
        <v>18.393721068249263</v>
      </c>
      <c r="X11">
        <v>64.789266363109419</v>
      </c>
      <c r="Y11">
        <v>0</v>
      </c>
      <c r="Z11">
        <v>0</v>
      </c>
      <c r="AA11">
        <v>18.511436736000004</v>
      </c>
      <c r="AB11">
        <v>17.352844704000002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27.392491199999998</v>
      </c>
      <c r="AH11">
        <v>66.880321920000014</v>
      </c>
      <c r="AI11">
        <v>12.300235199999998</v>
      </c>
      <c r="AJ11">
        <v>0</v>
      </c>
      <c r="AK11">
        <v>22.295999999999999</v>
      </c>
      <c r="AL11">
        <v>59.209269999999989</v>
      </c>
      <c r="AM11">
        <v>2.2833020476190478</v>
      </c>
      <c r="AN11">
        <v>0</v>
      </c>
      <c r="AO11">
        <v>10.0717344</v>
      </c>
      <c r="AP11">
        <v>5.6824135200000008</v>
      </c>
      <c r="AQ11">
        <v>0</v>
      </c>
      <c r="AR11">
        <v>20.364825600000003</v>
      </c>
      <c r="AS11">
        <v>14.179484159999999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34.750809190092077</v>
      </c>
      <c r="BB11">
        <f t="shared" si="0"/>
        <v>975.44716027420702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140.80797669007904</v>
      </c>
      <c r="L12">
        <v>118.34193806146571</v>
      </c>
      <c r="M12">
        <v>63.770373705538049</v>
      </c>
      <c r="N12">
        <v>51.879712845243311</v>
      </c>
      <c r="O12">
        <v>73.292155441336575</v>
      </c>
      <c r="P12">
        <v>26.674848508092353</v>
      </c>
      <c r="Q12">
        <v>9.5837076998528676</v>
      </c>
      <c r="R12">
        <v>18.614526233512457</v>
      </c>
      <c r="S12">
        <v>11.588238834186688</v>
      </c>
      <c r="T12">
        <v>0</v>
      </c>
      <c r="U12">
        <v>62.107124591947759</v>
      </c>
      <c r="V12">
        <v>9.1028113879003545</v>
      </c>
      <c r="W12">
        <v>18.393721068249263</v>
      </c>
      <c r="X12">
        <v>64.789266363109419</v>
      </c>
      <c r="Y12">
        <v>0</v>
      </c>
      <c r="Z12">
        <v>0</v>
      </c>
      <c r="AA12">
        <v>18.511436736000004</v>
      </c>
      <c r="AB12">
        <v>17.352844704000002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27.392491199999998</v>
      </c>
      <c r="AH12">
        <v>66.880321920000014</v>
      </c>
      <c r="AI12">
        <v>12.300235199999998</v>
      </c>
      <c r="AJ12">
        <v>0</v>
      </c>
      <c r="AK12">
        <v>22.295999999999999</v>
      </c>
      <c r="AL12">
        <v>59.209269999999989</v>
      </c>
      <c r="AM12">
        <v>2.2833020476190478</v>
      </c>
      <c r="AN12">
        <v>0</v>
      </c>
      <c r="AO12">
        <v>10.0717344</v>
      </c>
      <c r="AP12">
        <v>5.6824135200000008</v>
      </c>
      <c r="AQ12">
        <v>0</v>
      </c>
      <c r="AR12">
        <v>20.364825600000003</v>
      </c>
      <c r="AS12">
        <v>13.588672319999999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34.454332020515984</v>
      </c>
      <c r="BB12">
        <f t="shared" si="0"/>
        <v>967.12511236641694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140.80797669007904</v>
      </c>
      <c r="L13">
        <v>115.91658256515977</v>
      </c>
      <c r="M13">
        <v>63.770373705538049</v>
      </c>
      <c r="N13">
        <v>51.879712845243311</v>
      </c>
      <c r="O13">
        <v>73.292155441336575</v>
      </c>
      <c r="P13">
        <v>26.674848508092353</v>
      </c>
      <c r="Q13">
        <v>7.9782799057159712</v>
      </c>
      <c r="R13">
        <v>14.764040714505699</v>
      </c>
      <c r="S13">
        <v>9.5209546545105574</v>
      </c>
      <c r="T13">
        <v>0</v>
      </c>
      <c r="U13">
        <v>62.107124591947759</v>
      </c>
      <c r="V13">
        <v>9.1028113879003545</v>
      </c>
      <c r="W13">
        <v>18.393721068249263</v>
      </c>
      <c r="X13">
        <v>64.789266363109419</v>
      </c>
      <c r="Y13">
        <v>0</v>
      </c>
      <c r="Z13">
        <v>0</v>
      </c>
      <c r="AA13">
        <v>18.511436736000004</v>
      </c>
      <c r="AB13">
        <v>17.352844704000002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27.392491199999998</v>
      </c>
      <c r="AH13">
        <v>66.880321920000014</v>
      </c>
      <c r="AI13">
        <v>12.300235199999998</v>
      </c>
      <c r="AJ13">
        <v>0</v>
      </c>
      <c r="AK13">
        <v>22.295999999999999</v>
      </c>
      <c r="AL13">
        <v>59.209269999999989</v>
      </c>
      <c r="AM13">
        <v>2.2833020476190478</v>
      </c>
      <c r="AN13">
        <v>0</v>
      </c>
      <c r="AO13">
        <v>10.0717344</v>
      </c>
      <c r="AP13">
        <v>5.6824135200000008</v>
      </c>
      <c r="AQ13">
        <v>0</v>
      </c>
      <c r="AR13">
        <v>20.364825600000003</v>
      </c>
      <c r="AS13">
        <v>13.588672319999999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34.112101825395136</v>
      </c>
      <c r="BB13">
        <f t="shared" si="0"/>
        <v>957.51878957241195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140.80797669007904</v>
      </c>
      <c r="L14">
        <v>115.91658256515977</v>
      </c>
      <c r="M14">
        <v>63.770373705538049</v>
      </c>
      <c r="N14">
        <v>51.879712845243311</v>
      </c>
      <c r="O14">
        <v>73.292155441336575</v>
      </c>
      <c r="P14">
        <v>27.26859287054409</v>
      </c>
      <c r="Q14">
        <v>7.9782799057159712</v>
      </c>
      <c r="R14">
        <v>14.764040714505699</v>
      </c>
      <c r="S14">
        <v>9.5209546545105574</v>
      </c>
      <c r="T14">
        <v>0</v>
      </c>
      <c r="U14">
        <v>62.107124591947759</v>
      </c>
      <c r="V14">
        <v>9.1028113879003545</v>
      </c>
      <c r="W14">
        <v>18.393721068249263</v>
      </c>
      <c r="X14">
        <v>64.789266363109419</v>
      </c>
      <c r="Y14">
        <v>0</v>
      </c>
      <c r="Z14">
        <v>0</v>
      </c>
      <c r="AA14">
        <v>18.511436736000004</v>
      </c>
      <c r="AB14">
        <v>17.352844704000002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27.392491199999998</v>
      </c>
      <c r="AH14">
        <v>66.880321920000014</v>
      </c>
      <c r="AI14">
        <v>12.300235199999998</v>
      </c>
      <c r="AJ14">
        <v>0</v>
      </c>
      <c r="AK14">
        <v>22.295999999999999</v>
      </c>
      <c r="AL14">
        <v>59.209269999999989</v>
      </c>
      <c r="AM14">
        <v>2.2833020476190478</v>
      </c>
      <c r="AN14">
        <v>0</v>
      </c>
      <c r="AO14">
        <v>10.0717344</v>
      </c>
      <c r="AP14">
        <v>5.6824135200000008</v>
      </c>
      <c r="AQ14">
        <v>0</v>
      </c>
      <c r="AR14">
        <v>20.364825600000003</v>
      </c>
      <c r="AS14">
        <v>14.179484159999999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34.152850611463471</v>
      </c>
      <c r="BB14">
        <f t="shared" si="0"/>
        <v>958.66259698879537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161.52261758024693</v>
      </c>
      <c r="L15">
        <v>127.2255174495656</v>
      </c>
      <c r="M15">
        <v>63.770373705538049</v>
      </c>
      <c r="N15">
        <v>51.879712845243311</v>
      </c>
      <c r="O15">
        <v>73.292155441336575</v>
      </c>
      <c r="P15">
        <v>23.414183343528791</v>
      </c>
      <c r="Q15">
        <v>7.9782799057159712</v>
      </c>
      <c r="R15">
        <v>14.764040714505699</v>
      </c>
      <c r="S15">
        <v>9.5209546545105574</v>
      </c>
      <c r="T15">
        <v>0</v>
      </c>
      <c r="U15">
        <v>62.107124591947759</v>
      </c>
      <c r="V15">
        <v>9.1028113879003545</v>
      </c>
      <c r="W15">
        <v>18.393721068249263</v>
      </c>
      <c r="X15">
        <v>64.789266363109419</v>
      </c>
      <c r="Y15">
        <v>0</v>
      </c>
      <c r="Z15">
        <v>0</v>
      </c>
      <c r="AA15">
        <v>18.511436736000004</v>
      </c>
      <c r="AB15">
        <v>17.352844704000002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27.392491199999998</v>
      </c>
      <c r="AH15">
        <v>66.880321920000014</v>
      </c>
      <c r="AI15">
        <v>12.300235199999998</v>
      </c>
      <c r="AJ15">
        <v>0</v>
      </c>
      <c r="AK15">
        <v>22.295999999999999</v>
      </c>
      <c r="AL15">
        <v>59.209269999999989</v>
      </c>
      <c r="AM15">
        <v>2.2833020476190478</v>
      </c>
      <c r="AN15">
        <v>0</v>
      </c>
      <c r="AO15">
        <v>10.0717344</v>
      </c>
      <c r="AP15">
        <v>5.6824135200000008</v>
      </c>
      <c r="AQ15">
        <v>0</v>
      </c>
      <c r="AR15">
        <v>20.364825600000003</v>
      </c>
      <c r="AS15">
        <v>14.179484159999999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35.121869933391288</v>
      </c>
      <c r="BB15">
        <f t="shared" si="0"/>
        <v>985.86274391442601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161.52261758024693</v>
      </c>
      <c r="L16">
        <v>127.2255174495656</v>
      </c>
      <c r="M16">
        <v>63.770373705538049</v>
      </c>
      <c r="N16">
        <v>51.879712845243311</v>
      </c>
      <c r="O16">
        <v>73.292155441336575</v>
      </c>
      <c r="P16">
        <v>23.414183343528791</v>
      </c>
      <c r="Q16">
        <v>7.9782799057159712</v>
      </c>
      <c r="R16">
        <v>14.764040714505699</v>
      </c>
      <c r="S16">
        <v>9.5209546545105574</v>
      </c>
      <c r="T16">
        <v>0</v>
      </c>
      <c r="U16">
        <v>62.107124591947759</v>
      </c>
      <c r="V16">
        <v>9.1028113879003545</v>
      </c>
      <c r="W16">
        <v>18.393721068249263</v>
      </c>
      <c r="X16">
        <v>64.789266363109419</v>
      </c>
      <c r="Y16">
        <v>0</v>
      </c>
      <c r="Z16">
        <v>0</v>
      </c>
      <c r="AA16">
        <v>18.511436736000004</v>
      </c>
      <c r="AB16">
        <v>17.352844704000002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27.392491199999998</v>
      </c>
      <c r="AH16">
        <v>66.880321920000014</v>
      </c>
      <c r="AI16">
        <v>12.300235199999998</v>
      </c>
      <c r="AJ16">
        <v>0</v>
      </c>
      <c r="AK16">
        <v>22.295999999999999</v>
      </c>
      <c r="AL16">
        <v>59.209269999999989</v>
      </c>
      <c r="AM16">
        <v>2.2833020476190478</v>
      </c>
      <c r="AN16">
        <v>0</v>
      </c>
      <c r="AO16">
        <v>10.0717344</v>
      </c>
      <c r="AP16">
        <v>5.6824135200000008</v>
      </c>
      <c r="AQ16">
        <v>0</v>
      </c>
      <c r="AR16">
        <v>23.516524799999999</v>
      </c>
      <c r="AS16">
        <v>13.588672319999999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35.209964669391283</v>
      </c>
      <c r="BB16">
        <f t="shared" si="0"/>
        <v>988.33553653842591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161.52261758024693</v>
      </c>
      <c r="L17">
        <v>127.2255174495656</v>
      </c>
      <c r="M17">
        <v>63.770373705538049</v>
      </c>
      <c r="N17">
        <v>51.879712845243311</v>
      </c>
      <c r="O17">
        <v>73.292155441336575</v>
      </c>
      <c r="P17">
        <v>26.376890854084245</v>
      </c>
      <c r="Q17">
        <v>7.9782799057159712</v>
      </c>
      <c r="R17">
        <v>14.764040714505699</v>
      </c>
      <c r="S17">
        <v>9.5209546545105574</v>
      </c>
      <c r="T17">
        <v>0</v>
      </c>
      <c r="U17">
        <v>60.897775423728817</v>
      </c>
      <c r="V17">
        <v>9.1028113879003545</v>
      </c>
      <c r="W17">
        <v>18.393721068249263</v>
      </c>
      <c r="X17">
        <v>64.789266363109419</v>
      </c>
      <c r="Y17">
        <v>0</v>
      </c>
      <c r="Z17">
        <v>0</v>
      </c>
      <c r="AA17">
        <v>18.511436736000004</v>
      </c>
      <c r="AB17">
        <v>17.352844704000002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27.392491199999998</v>
      </c>
      <c r="AH17">
        <v>66.880321920000014</v>
      </c>
      <c r="AI17">
        <v>6.4296683999999997</v>
      </c>
      <c r="AJ17">
        <v>0</v>
      </c>
      <c r="AK17">
        <v>22.295999999999999</v>
      </c>
      <c r="AL17">
        <v>59.209269999999989</v>
      </c>
      <c r="AM17">
        <v>2.2833020476190478</v>
      </c>
      <c r="AN17">
        <v>0</v>
      </c>
      <c r="AO17">
        <v>10.0717344</v>
      </c>
      <c r="AP17">
        <v>5.6824135200000008</v>
      </c>
      <c r="AQ17">
        <v>0</v>
      </c>
      <c r="AR17">
        <v>23.516524799999999</v>
      </c>
      <c r="AS17">
        <v>13.588672319999999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35.06833296196767</v>
      </c>
      <c r="BB17">
        <f t="shared" si="0"/>
        <v>984.35995978818596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161.52261758024693</v>
      </c>
      <c r="L18">
        <v>127.2255174495656</v>
      </c>
      <c r="M18">
        <v>63.770373705538049</v>
      </c>
      <c r="N18">
        <v>51.879712845243311</v>
      </c>
      <c r="O18">
        <v>73.292155441336575</v>
      </c>
      <c r="P18">
        <v>26.376890854084245</v>
      </c>
      <c r="Q18">
        <v>7.9782799057159712</v>
      </c>
      <c r="R18">
        <v>14.764040714505699</v>
      </c>
      <c r="S18">
        <v>9.5209546545105574</v>
      </c>
      <c r="T18">
        <v>0</v>
      </c>
      <c r="U18">
        <v>60.897775423728817</v>
      </c>
      <c r="V18">
        <v>9.1028113879003545</v>
      </c>
      <c r="W18">
        <v>18.393721068249263</v>
      </c>
      <c r="X18">
        <v>64.789266363109419</v>
      </c>
      <c r="Y18">
        <v>0</v>
      </c>
      <c r="Z18">
        <v>0</v>
      </c>
      <c r="AA18">
        <v>18.511436736000004</v>
      </c>
      <c r="AB18">
        <v>17.352844704000002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27.392491199999998</v>
      </c>
      <c r="AH18">
        <v>66.880321920000014</v>
      </c>
      <c r="AI18">
        <v>6.4296683999999997</v>
      </c>
      <c r="AJ18">
        <v>0</v>
      </c>
      <c r="AK18">
        <v>22.295999999999999</v>
      </c>
      <c r="AL18">
        <v>59.209269999999989</v>
      </c>
      <c r="AM18">
        <v>2.2833020476190478</v>
      </c>
      <c r="AN18">
        <v>0</v>
      </c>
      <c r="AO18">
        <v>10.0717344</v>
      </c>
      <c r="AP18">
        <v>5.6824135200000008</v>
      </c>
      <c r="AQ18">
        <v>0</v>
      </c>
      <c r="AR18">
        <v>23.516524799999999</v>
      </c>
      <c r="AS18">
        <v>13.588672319999999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35.06833296196767</v>
      </c>
      <c r="BB18">
        <f t="shared" si="0"/>
        <v>984.35995978818596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161.52261758024693</v>
      </c>
      <c r="L19">
        <v>127.2255174495656</v>
      </c>
      <c r="M19">
        <v>63.770373705538049</v>
      </c>
      <c r="N19">
        <v>51.879712845243311</v>
      </c>
      <c r="O19">
        <v>73.292155441336575</v>
      </c>
      <c r="P19">
        <v>26.376890854084245</v>
      </c>
      <c r="Q19">
        <v>7.9782799057159712</v>
      </c>
      <c r="R19">
        <v>14.764040714505699</v>
      </c>
      <c r="S19">
        <v>9.5209546545105574</v>
      </c>
      <c r="T19">
        <v>0</v>
      </c>
      <c r="U19">
        <v>62.107124591947759</v>
      </c>
      <c r="V19">
        <v>9.1028113879003545</v>
      </c>
      <c r="W19">
        <v>18.398270591145188</v>
      </c>
      <c r="X19">
        <v>64.789266363109419</v>
      </c>
      <c r="Y19">
        <v>0</v>
      </c>
      <c r="Z19">
        <v>0</v>
      </c>
      <c r="AA19">
        <v>18.511436736000004</v>
      </c>
      <c r="AB19">
        <v>17.352844704000002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27.392491199999998</v>
      </c>
      <c r="AH19">
        <v>66.880321920000014</v>
      </c>
      <c r="AI19">
        <v>6.4296683999999997</v>
      </c>
      <c r="AJ19">
        <v>0</v>
      </c>
      <c r="AK19">
        <v>22.295999999999999</v>
      </c>
      <c r="AL19">
        <v>59.209269999999989</v>
      </c>
      <c r="AM19">
        <v>2.2833020476190478</v>
      </c>
      <c r="AN19">
        <v>0</v>
      </c>
      <c r="AO19">
        <v>11.362982400000002</v>
      </c>
      <c r="AP19">
        <v>5.0635368000000005</v>
      </c>
      <c r="AQ19">
        <v>0</v>
      </c>
      <c r="AR19">
        <v>23.516524799999999</v>
      </c>
      <c r="AS19">
        <v>13.588672319999999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35.133220666520273</v>
      </c>
      <c r="BB19">
        <f t="shared" si="0"/>
        <v>986.18134205474826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161.52261758024693</v>
      </c>
      <c r="L20">
        <v>127.2255174495656</v>
      </c>
      <c r="M20">
        <v>63.770373705538049</v>
      </c>
      <c r="N20">
        <v>51.879712845243311</v>
      </c>
      <c r="O20">
        <v>73.292155441336575</v>
      </c>
      <c r="P20">
        <v>26.376890854084245</v>
      </c>
      <c r="Q20">
        <v>7.9782799057159712</v>
      </c>
      <c r="R20">
        <v>14.764040714505699</v>
      </c>
      <c r="S20">
        <v>9.5209546545105574</v>
      </c>
      <c r="T20">
        <v>0</v>
      </c>
      <c r="U20">
        <v>62.107124591947759</v>
      </c>
      <c r="V20">
        <v>9.1028113879003545</v>
      </c>
      <c r="W20">
        <v>18.398270591145188</v>
      </c>
      <c r="X20">
        <v>64.789266363109419</v>
      </c>
      <c r="Y20">
        <v>0</v>
      </c>
      <c r="Z20">
        <v>0</v>
      </c>
      <c r="AA20">
        <v>18.511436736000004</v>
      </c>
      <c r="AB20">
        <v>17.352844704000002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27.392491199999998</v>
      </c>
      <c r="AH20">
        <v>66.880321920000014</v>
      </c>
      <c r="AI20">
        <v>6.4296683999999997</v>
      </c>
      <c r="AJ20">
        <v>0</v>
      </c>
      <c r="AK20">
        <v>22.295999999999999</v>
      </c>
      <c r="AL20">
        <v>59.209269999999989</v>
      </c>
      <c r="AM20">
        <v>2.2833020476190478</v>
      </c>
      <c r="AN20">
        <v>0</v>
      </c>
      <c r="AO20">
        <v>11.362982400000002</v>
      </c>
      <c r="AP20">
        <v>5.0635368000000005</v>
      </c>
      <c r="AQ20">
        <v>0</v>
      </c>
      <c r="AR20">
        <v>20.364825600000003</v>
      </c>
      <c r="AS20">
        <v>13.588672319999999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35.024801950520278</v>
      </c>
      <c r="BB20">
        <f t="shared" si="0"/>
        <v>983.13806157074828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161.52261758024693</v>
      </c>
      <c r="L21">
        <v>127.2255174495656</v>
      </c>
      <c r="M21">
        <v>63.770373705538049</v>
      </c>
      <c r="N21">
        <v>51.879712845243311</v>
      </c>
      <c r="O21">
        <v>73.292155441336575</v>
      </c>
      <c r="P21">
        <v>26.376890854084245</v>
      </c>
      <c r="Q21">
        <v>7.9782799057159712</v>
      </c>
      <c r="R21">
        <v>14.764040714505699</v>
      </c>
      <c r="S21">
        <v>9.5209546545105574</v>
      </c>
      <c r="T21">
        <v>0</v>
      </c>
      <c r="U21">
        <v>62.107124591947759</v>
      </c>
      <c r="V21">
        <v>9.1028113879003545</v>
      </c>
      <c r="W21">
        <v>18.398270591145188</v>
      </c>
      <c r="X21">
        <v>64.789266363109419</v>
      </c>
      <c r="Y21">
        <v>0</v>
      </c>
      <c r="Z21">
        <v>0</v>
      </c>
      <c r="AA21">
        <v>18.511436736000004</v>
      </c>
      <c r="AB21">
        <v>17.352844704000002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27.392491199999998</v>
      </c>
      <c r="AH21">
        <v>66.880321920000014</v>
      </c>
      <c r="AI21">
        <v>6.4296683999999997</v>
      </c>
      <c r="AJ21">
        <v>0</v>
      </c>
      <c r="AK21">
        <v>22.295999999999999</v>
      </c>
      <c r="AL21">
        <v>59.209269999999989</v>
      </c>
      <c r="AM21">
        <v>2.2833020476190478</v>
      </c>
      <c r="AN21">
        <v>0</v>
      </c>
      <c r="AO21">
        <v>11.362982400000002</v>
      </c>
      <c r="AP21">
        <v>5.0635368000000005</v>
      </c>
      <c r="AQ21">
        <v>6.2011399999999988</v>
      </c>
      <c r="AR21">
        <v>20.364825600000003</v>
      </c>
      <c r="AS21">
        <v>13.588672319999999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35.238120889250432</v>
      </c>
      <c r="BB21">
        <f t="shared" si="0"/>
        <v>989.12588263201815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161.52261758024693</v>
      </c>
      <c r="L22">
        <v>127.2255174495656</v>
      </c>
      <c r="M22">
        <v>63.770373705538049</v>
      </c>
      <c r="N22">
        <v>51.879712845243311</v>
      </c>
      <c r="O22">
        <v>73.292155441336575</v>
      </c>
      <c r="P22">
        <v>26.376890854084245</v>
      </c>
      <c r="Q22">
        <v>7.9782799057159712</v>
      </c>
      <c r="R22">
        <v>14.764040714505699</v>
      </c>
      <c r="S22">
        <v>9.5209546545105574</v>
      </c>
      <c r="T22">
        <v>0</v>
      </c>
      <c r="U22">
        <v>62.107124591947759</v>
      </c>
      <c r="V22">
        <v>9.1028113879003545</v>
      </c>
      <c r="W22">
        <v>18.398270591145188</v>
      </c>
      <c r="X22">
        <v>64.789266363109419</v>
      </c>
      <c r="Y22">
        <v>0</v>
      </c>
      <c r="Z22">
        <v>0</v>
      </c>
      <c r="AA22">
        <v>18.511436736000004</v>
      </c>
      <c r="AB22">
        <v>17.352844704000002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27.392491199999998</v>
      </c>
      <c r="AH22">
        <v>66.880321920000014</v>
      </c>
      <c r="AI22">
        <v>6.4296683999999997</v>
      </c>
      <c r="AJ22">
        <v>0</v>
      </c>
      <c r="AK22">
        <v>22.295999999999999</v>
      </c>
      <c r="AL22">
        <v>59.209269999999989</v>
      </c>
      <c r="AM22">
        <v>2.2833020476190478</v>
      </c>
      <c r="AN22">
        <v>0</v>
      </c>
      <c r="AO22">
        <v>11.362982400000002</v>
      </c>
      <c r="AP22">
        <v>5.0635368000000005</v>
      </c>
      <c r="AQ22">
        <v>12.402280000000001</v>
      </c>
      <c r="AR22">
        <v>20.364825600000003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35.471764501155199</v>
      </c>
      <c r="BB22">
        <f t="shared" si="0"/>
        <v>995.68419086011329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161.52261758024693</v>
      </c>
      <c r="L23">
        <v>127.2255174495656</v>
      </c>
      <c r="M23">
        <v>63.770373705538049</v>
      </c>
      <c r="N23">
        <v>51.879712845243311</v>
      </c>
      <c r="O23">
        <v>73.292155441336575</v>
      </c>
      <c r="P23">
        <v>26.674848508092353</v>
      </c>
      <c r="Q23">
        <v>7.9782799057159712</v>
      </c>
      <c r="R23">
        <v>14.764040714505699</v>
      </c>
      <c r="S23">
        <v>9.5209546545105574</v>
      </c>
      <c r="T23">
        <v>0</v>
      </c>
      <c r="U23">
        <v>62.107124591947759</v>
      </c>
      <c r="V23">
        <v>9.1028113879003545</v>
      </c>
      <c r="W23">
        <v>18.398270591145188</v>
      </c>
      <c r="X23">
        <v>64.789266363109419</v>
      </c>
      <c r="Y23">
        <v>0</v>
      </c>
      <c r="Z23">
        <v>0</v>
      </c>
      <c r="AA23">
        <v>18.511436736000004</v>
      </c>
      <c r="AB23">
        <v>17.352844704000002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27.392491199999998</v>
      </c>
      <c r="AH23">
        <v>66.880321920000014</v>
      </c>
      <c r="AI23">
        <v>6.4296683999999997</v>
      </c>
      <c r="AJ23">
        <v>0</v>
      </c>
      <c r="AK23">
        <v>22.295999999999999</v>
      </c>
      <c r="AL23">
        <v>59.209269999999989</v>
      </c>
      <c r="AM23">
        <v>2.2833020476190478</v>
      </c>
      <c r="AN23">
        <v>0</v>
      </c>
      <c r="AO23">
        <v>11.362982400000002</v>
      </c>
      <c r="AP23">
        <v>5.0635368000000005</v>
      </c>
      <c r="AQ23">
        <v>18.603420000000003</v>
      </c>
      <c r="AR23">
        <v>20.364825600000003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35.695333183183251</v>
      </c>
      <c r="BB23">
        <f t="shared" si="0"/>
        <v>1001.9597198320935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161.52261758024693</v>
      </c>
      <c r="L24">
        <v>127.18636361460698</v>
      </c>
      <c r="M24">
        <v>63.770373705538049</v>
      </c>
      <c r="N24">
        <v>51.879712845243311</v>
      </c>
      <c r="O24">
        <v>73.292155441336575</v>
      </c>
      <c r="P24">
        <v>26.674848508092353</v>
      </c>
      <c r="Q24">
        <v>9.5837076998528676</v>
      </c>
      <c r="R24">
        <v>18.614526233512457</v>
      </c>
      <c r="S24">
        <v>11.588238834186688</v>
      </c>
      <c r="T24">
        <v>0</v>
      </c>
      <c r="U24">
        <v>62.107124591947759</v>
      </c>
      <c r="V24">
        <v>9.1028113879003545</v>
      </c>
      <c r="W24">
        <v>18.398270591145188</v>
      </c>
      <c r="X24">
        <v>64.789266363109419</v>
      </c>
      <c r="Y24">
        <v>0</v>
      </c>
      <c r="Z24">
        <v>0</v>
      </c>
      <c r="AA24">
        <v>18.511436736000004</v>
      </c>
      <c r="AB24">
        <v>17.352844704000002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27.392491199999998</v>
      </c>
      <c r="AH24">
        <v>66.880321920000014</v>
      </c>
      <c r="AI24">
        <v>6.4296683999999997</v>
      </c>
      <c r="AJ24">
        <v>0</v>
      </c>
      <c r="AK24">
        <v>22.295999999999999</v>
      </c>
      <c r="AL24">
        <v>59.209269999999989</v>
      </c>
      <c r="AM24">
        <v>2.2833020476190478</v>
      </c>
      <c r="AN24">
        <v>0</v>
      </c>
      <c r="AO24">
        <v>11.362982400000002</v>
      </c>
      <c r="AP24">
        <v>5.0635368000000005</v>
      </c>
      <c r="AQ24">
        <v>18.603420000000003</v>
      </c>
      <c r="AR24">
        <v>20.364825600000003</v>
      </c>
      <c r="AS24">
        <v>13.588672319999999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35.932460282665517</v>
      </c>
      <c r="BB24">
        <f t="shared" si="0"/>
        <v>1008.6158245504723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160.78802290024987</v>
      </c>
      <c r="L25">
        <v>126.96803808587555</v>
      </c>
      <c r="M25">
        <v>63.770373705538049</v>
      </c>
      <c r="N25">
        <v>51.879712845243311</v>
      </c>
      <c r="O25">
        <v>73.292155441336575</v>
      </c>
      <c r="P25">
        <v>27.26859287054409</v>
      </c>
      <c r="Q25">
        <v>9.5837076998528676</v>
      </c>
      <c r="R25">
        <v>18.614526233512457</v>
      </c>
      <c r="S25">
        <v>11.588238834186688</v>
      </c>
      <c r="T25">
        <v>0</v>
      </c>
      <c r="U25">
        <v>62.107124591947759</v>
      </c>
      <c r="V25">
        <v>9.1028113879003545</v>
      </c>
      <c r="W25">
        <v>18.398270591145188</v>
      </c>
      <c r="X25">
        <v>64.789266363109419</v>
      </c>
      <c r="Y25">
        <v>0</v>
      </c>
      <c r="Z25">
        <v>0</v>
      </c>
      <c r="AA25">
        <v>18.511436736000004</v>
      </c>
      <c r="AB25">
        <v>17.352844704000002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27.392491199999998</v>
      </c>
      <c r="AH25">
        <v>66.880321920000014</v>
      </c>
      <c r="AI25">
        <v>6.4296683999999997</v>
      </c>
      <c r="AJ25">
        <v>0</v>
      </c>
      <c r="AK25">
        <v>22.295999999999999</v>
      </c>
      <c r="AL25">
        <v>59.209269999999989</v>
      </c>
      <c r="AM25">
        <v>2.2833020476190478</v>
      </c>
      <c r="AN25">
        <v>0</v>
      </c>
      <c r="AO25">
        <v>11.362982400000002</v>
      </c>
      <c r="AP25">
        <v>5.0635368000000005</v>
      </c>
      <c r="AQ25">
        <v>18.603420000000003</v>
      </c>
      <c r="AR25">
        <v>20.364825600000003</v>
      </c>
      <c r="AS25">
        <v>13.588672319999999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35.920104176755189</v>
      </c>
      <c r="BB25">
        <f t="shared" si="0"/>
        <v>1008.2690048101057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160.78802290024987</v>
      </c>
      <c r="L26">
        <v>126.96803808587555</v>
      </c>
      <c r="M26">
        <v>63.770373705538049</v>
      </c>
      <c r="N26">
        <v>51.879712845243311</v>
      </c>
      <c r="O26">
        <v>73.292155441336575</v>
      </c>
      <c r="P26">
        <v>27.26859287054409</v>
      </c>
      <c r="Q26">
        <v>9.5837076998528676</v>
      </c>
      <c r="R26">
        <v>18.614526233512457</v>
      </c>
      <c r="S26">
        <v>11.588238834186688</v>
      </c>
      <c r="T26">
        <v>0</v>
      </c>
      <c r="U26">
        <v>62.107124591947759</v>
      </c>
      <c r="V26">
        <v>9.1028113879003545</v>
      </c>
      <c r="W26">
        <v>18.398270591145188</v>
      </c>
      <c r="X26">
        <v>64.789266363109419</v>
      </c>
      <c r="Y26">
        <v>0</v>
      </c>
      <c r="Z26">
        <v>0</v>
      </c>
      <c r="AA26">
        <v>18.511436736000004</v>
      </c>
      <c r="AB26">
        <v>17.352844704000002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27.392491199999998</v>
      </c>
      <c r="AH26">
        <v>66.880321920000014</v>
      </c>
      <c r="AI26">
        <v>6.4296683999999997</v>
      </c>
      <c r="AJ26">
        <v>0</v>
      </c>
      <c r="AK26">
        <v>22.295999999999999</v>
      </c>
      <c r="AL26">
        <v>59.209269999999989</v>
      </c>
      <c r="AM26">
        <v>2.2833020476190478</v>
      </c>
      <c r="AN26">
        <v>0</v>
      </c>
      <c r="AO26">
        <v>11.362982400000002</v>
      </c>
      <c r="AP26">
        <v>5.0635368000000005</v>
      </c>
      <c r="AQ26">
        <v>18.603420000000003</v>
      </c>
      <c r="AR26">
        <v>20.364825600000003</v>
      </c>
      <c r="AS26">
        <v>14.179484159999999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35.940428156755189</v>
      </c>
      <c r="BB26">
        <f t="shared" si="0"/>
        <v>1008.8394926701058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160.78802290024987</v>
      </c>
      <c r="L27">
        <v>126.96803808587555</v>
      </c>
      <c r="M27">
        <v>63.770373705538049</v>
      </c>
      <c r="N27">
        <v>51.879712845243311</v>
      </c>
      <c r="O27">
        <v>73.292155441336575</v>
      </c>
      <c r="P27">
        <v>27.26859287054409</v>
      </c>
      <c r="Q27">
        <v>9.5837076998528676</v>
      </c>
      <c r="R27">
        <v>18.614526233512457</v>
      </c>
      <c r="S27">
        <v>11.588238834186688</v>
      </c>
      <c r="T27">
        <v>0</v>
      </c>
      <c r="U27">
        <v>62.107124591947759</v>
      </c>
      <c r="V27">
        <v>9.1028113879003545</v>
      </c>
      <c r="W27">
        <v>18.933265080509493</v>
      </c>
      <c r="X27">
        <v>64.789266363109419</v>
      </c>
      <c r="Y27">
        <v>0</v>
      </c>
      <c r="Z27">
        <v>0</v>
      </c>
      <c r="AA27">
        <v>18.511436736000004</v>
      </c>
      <c r="AB27">
        <v>17.352844704000002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27.392491199999998</v>
      </c>
      <c r="AH27">
        <v>66.880321920000014</v>
      </c>
      <c r="AI27">
        <v>6.4296683999999997</v>
      </c>
      <c r="AJ27">
        <v>0</v>
      </c>
      <c r="AK27">
        <v>22.295999999999999</v>
      </c>
      <c r="AL27">
        <v>59.209269999999989</v>
      </c>
      <c r="AM27">
        <v>2.2833020476190478</v>
      </c>
      <c r="AN27">
        <v>0</v>
      </c>
      <c r="AO27">
        <v>11.362982400000002</v>
      </c>
      <c r="AP27">
        <v>4.7822292000000006</v>
      </c>
      <c r="AQ27">
        <v>18.603420000000003</v>
      </c>
      <c r="AR27">
        <v>20.364825600000003</v>
      </c>
      <c r="AS27">
        <v>14.179484159999999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35.949154810108382</v>
      </c>
      <c r="BB27">
        <f t="shared" si="0"/>
        <v>1009.0844529061169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160.78802290024987</v>
      </c>
      <c r="L28">
        <v>126.96803808587555</v>
      </c>
      <c r="M28">
        <v>63.770373705538049</v>
      </c>
      <c r="N28">
        <v>51.879712845243311</v>
      </c>
      <c r="O28">
        <v>73.292155441336575</v>
      </c>
      <c r="P28">
        <v>27.26859287054409</v>
      </c>
      <c r="Q28">
        <v>9.5837076998528676</v>
      </c>
      <c r="R28">
        <v>18.614526233512457</v>
      </c>
      <c r="S28">
        <v>11.588238834186688</v>
      </c>
      <c r="T28">
        <v>0</v>
      </c>
      <c r="U28">
        <v>62.107124591947759</v>
      </c>
      <c r="V28">
        <v>9.1028113879003545</v>
      </c>
      <c r="W28">
        <v>18.933265080509493</v>
      </c>
      <c r="X28">
        <v>64.789266363109419</v>
      </c>
      <c r="Y28">
        <v>0</v>
      </c>
      <c r="Z28">
        <v>0</v>
      </c>
      <c r="AA28">
        <v>18.511436736000004</v>
      </c>
      <c r="AB28">
        <v>17.352844704000002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27.392491199999998</v>
      </c>
      <c r="AH28">
        <v>66.880321920000014</v>
      </c>
      <c r="AI28">
        <v>6.4296683999999997</v>
      </c>
      <c r="AJ28">
        <v>0</v>
      </c>
      <c r="AK28">
        <v>22.295999999999999</v>
      </c>
      <c r="AL28">
        <v>59.209269999999989</v>
      </c>
      <c r="AM28">
        <v>2.2833020476190478</v>
      </c>
      <c r="AN28">
        <v>0</v>
      </c>
      <c r="AO28">
        <v>11.362982400000002</v>
      </c>
      <c r="AP28">
        <v>4.7822292000000006</v>
      </c>
      <c r="AQ28">
        <v>18.603420000000003</v>
      </c>
      <c r="AR28">
        <v>20.364825600000003</v>
      </c>
      <c r="AS28">
        <v>13.588672319999999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35.928830830108382</v>
      </c>
      <c r="BB28">
        <f t="shared" si="0"/>
        <v>1008.5139650461169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160.78802290024987</v>
      </c>
      <c r="L29">
        <v>126.96803808587555</v>
      </c>
      <c r="M29">
        <v>63.770373705538049</v>
      </c>
      <c r="N29">
        <v>51.879712845243311</v>
      </c>
      <c r="O29">
        <v>73.292155441336575</v>
      </c>
      <c r="P29">
        <v>27.26859287054409</v>
      </c>
      <c r="Q29">
        <v>9.5837076998528676</v>
      </c>
      <c r="R29">
        <v>18.614526233512457</v>
      </c>
      <c r="S29">
        <v>11.588238834186688</v>
      </c>
      <c r="T29">
        <v>0</v>
      </c>
      <c r="U29">
        <v>62.107124591947759</v>
      </c>
      <c r="V29">
        <v>9.1028113879003545</v>
      </c>
      <c r="W29">
        <v>18.933265080509493</v>
      </c>
      <c r="X29">
        <v>64.789266363109419</v>
      </c>
      <c r="Y29">
        <v>0</v>
      </c>
      <c r="Z29">
        <v>0</v>
      </c>
      <c r="AA29">
        <v>18.511436736000004</v>
      </c>
      <c r="AB29">
        <v>17.352844704000002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27.392491199999998</v>
      </c>
      <c r="AH29">
        <v>66.880321920000014</v>
      </c>
      <c r="AI29">
        <v>6.4296683999999997</v>
      </c>
      <c r="AJ29">
        <v>0</v>
      </c>
      <c r="AK29">
        <v>22.295999999999999</v>
      </c>
      <c r="AL29">
        <v>59.209269999999989</v>
      </c>
      <c r="AM29">
        <v>2.2833020476190478</v>
      </c>
      <c r="AN29">
        <v>0</v>
      </c>
      <c r="AO29">
        <v>11.362982400000002</v>
      </c>
      <c r="AP29">
        <v>4.7822292000000006</v>
      </c>
      <c r="AQ29">
        <v>18.603420000000003</v>
      </c>
      <c r="AR29">
        <v>20.364825600000003</v>
      </c>
      <c r="AS29">
        <v>13.588672319999999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35.928830830108382</v>
      </c>
      <c r="BB29">
        <f t="shared" si="0"/>
        <v>1008.5139650461169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160.78802290024987</v>
      </c>
      <c r="L30">
        <v>126.96803808587555</v>
      </c>
      <c r="M30">
        <v>63.770373705538049</v>
      </c>
      <c r="N30">
        <v>51.879712845243311</v>
      </c>
      <c r="O30">
        <v>73.292155441336575</v>
      </c>
      <c r="P30">
        <v>27.26859287054409</v>
      </c>
      <c r="Q30">
        <v>9.5837076998528676</v>
      </c>
      <c r="R30">
        <v>18.614526233512457</v>
      </c>
      <c r="S30">
        <v>11.588238834186688</v>
      </c>
      <c r="T30">
        <v>0</v>
      </c>
      <c r="U30">
        <v>62.107124591947759</v>
      </c>
      <c r="V30">
        <v>9.1028113879003545</v>
      </c>
      <c r="W30">
        <v>18.933265080509493</v>
      </c>
      <c r="X30">
        <v>64.789266363109419</v>
      </c>
      <c r="Y30">
        <v>0</v>
      </c>
      <c r="Z30">
        <v>0</v>
      </c>
      <c r="AA30">
        <v>18.511436736000004</v>
      </c>
      <c r="AB30">
        <v>17.352844704000002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27.392491199999998</v>
      </c>
      <c r="AH30">
        <v>66.880321920000014</v>
      </c>
      <c r="AI30">
        <v>21.804962400000001</v>
      </c>
      <c r="AJ30">
        <v>0</v>
      </c>
      <c r="AK30">
        <v>22.295999999999999</v>
      </c>
      <c r="AL30">
        <v>59.209269999999989</v>
      </c>
      <c r="AM30">
        <v>2.2833020476190478</v>
      </c>
      <c r="AN30">
        <v>0</v>
      </c>
      <c r="AO30">
        <v>11.362982400000002</v>
      </c>
      <c r="AP30">
        <v>4.7822292000000006</v>
      </c>
      <c r="AQ30">
        <v>12.402280000000001</v>
      </c>
      <c r="AR30">
        <v>20.364825600000003</v>
      </c>
      <c r="AS30">
        <v>14.179484159999999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36.264745984978212</v>
      </c>
      <c r="BB30">
        <f t="shared" si="0"/>
        <v>1017.9430157312472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89.001581541786749</v>
      </c>
      <c r="L31">
        <v>126.96859267186861</v>
      </c>
      <c r="M31">
        <v>63.770373705538049</v>
      </c>
      <c r="N31">
        <v>51.879712845243311</v>
      </c>
      <c r="O31">
        <v>73.292155441336575</v>
      </c>
      <c r="P31">
        <v>27.26859287054409</v>
      </c>
      <c r="Q31">
        <v>9.5837076998528676</v>
      </c>
      <c r="R31">
        <v>18.614526233512457</v>
      </c>
      <c r="S31">
        <v>11.588238834186688</v>
      </c>
      <c r="T31">
        <v>0</v>
      </c>
      <c r="U31">
        <v>62.107124591947759</v>
      </c>
      <c r="V31">
        <v>9.1028113879003545</v>
      </c>
      <c r="W31">
        <v>18.933265080509493</v>
      </c>
      <c r="X31">
        <v>64.789266363109419</v>
      </c>
      <c r="Y31">
        <v>0</v>
      </c>
      <c r="Z31">
        <v>0</v>
      </c>
      <c r="AA31">
        <v>18.511436736000004</v>
      </c>
      <c r="AB31">
        <v>17.352844704000002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27.392491199999998</v>
      </c>
      <c r="AH31">
        <v>66.880321920000014</v>
      </c>
      <c r="AI31">
        <v>21.804962400000001</v>
      </c>
      <c r="AJ31">
        <v>0</v>
      </c>
      <c r="AK31">
        <v>22.295999999999999</v>
      </c>
      <c r="AL31">
        <v>59.209269999999989</v>
      </c>
      <c r="AM31">
        <v>2.2833020476190478</v>
      </c>
      <c r="AN31">
        <v>0</v>
      </c>
      <c r="AO31">
        <v>11.362982400000002</v>
      </c>
      <c r="AP31">
        <v>4.7822292000000006</v>
      </c>
      <c r="AQ31">
        <v>6.2011399999999988</v>
      </c>
      <c r="AR31">
        <v>20.364825600000003</v>
      </c>
      <c r="AS31">
        <v>14.179484159999999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33.581992402756207</v>
      </c>
      <c r="BB31">
        <f t="shared" si="0"/>
        <v>942.63874254099926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89.001581541786749</v>
      </c>
      <c r="L32">
        <v>126.96759759304847</v>
      </c>
      <c r="M32">
        <v>63.770373705538049</v>
      </c>
      <c r="N32">
        <v>51.879712845243311</v>
      </c>
      <c r="O32">
        <v>73.292155441336575</v>
      </c>
      <c r="P32">
        <v>27.26859287054409</v>
      </c>
      <c r="Q32">
        <v>9.5837076998528676</v>
      </c>
      <c r="R32">
        <v>18.614526233512457</v>
      </c>
      <c r="S32">
        <v>11.588238834186688</v>
      </c>
      <c r="T32">
        <v>0</v>
      </c>
      <c r="U32">
        <v>62.107124591947759</v>
      </c>
      <c r="V32">
        <v>9.1028113879003545</v>
      </c>
      <c r="W32">
        <v>18.933265080509493</v>
      </c>
      <c r="X32">
        <v>64.789266363109419</v>
      </c>
      <c r="Y32">
        <v>0</v>
      </c>
      <c r="Z32">
        <v>0</v>
      </c>
      <c r="AA32">
        <v>18.511436736000004</v>
      </c>
      <c r="AB32">
        <v>17.352844704000002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27.392491199999998</v>
      </c>
      <c r="AH32">
        <v>66.880321920000014</v>
      </c>
      <c r="AI32">
        <v>21.804962400000001</v>
      </c>
      <c r="AJ32">
        <v>0</v>
      </c>
      <c r="AK32">
        <v>22.295999999999999</v>
      </c>
      <c r="AL32">
        <v>59.209269999999989</v>
      </c>
      <c r="AM32">
        <v>2.2833020476190478</v>
      </c>
      <c r="AN32">
        <v>0</v>
      </c>
      <c r="AO32">
        <v>11.362982400000002</v>
      </c>
      <c r="AP32">
        <v>4.7822292000000006</v>
      </c>
      <c r="AQ32">
        <v>0</v>
      </c>
      <c r="AR32">
        <v>20.364825600000003</v>
      </c>
      <c r="AS32">
        <v>13.588672319999999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33.348315248662352</v>
      </c>
      <c r="BB32">
        <f t="shared" si="0"/>
        <v>936.07947277627284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89.001581541786749</v>
      </c>
      <c r="L33">
        <v>126.96759759304847</v>
      </c>
      <c r="M33">
        <v>63.770373705538049</v>
      </c>
      <c r="N33">
        <v>51.879712845243311</v>
      </c>
      <c r="O33">
        <v>73.292155441336575</v>
      </c>
      <c r="P33">
        <v>27.26859287054409</v>
      </c>
      <c r="Q33">
        <v>9.5837076998528676</v>
      </c>
      <c r="R33">
        <v>18.614526233512457</v>
      </c>
      <c r="S33">
        <v>11.588238834186688</v>
      </c>
      <c r="T33">
        <v>0</v>
      </c>
      <c r="U33">
        <v>62.107124591947759</v>
      </c>
      <c r="V33">
        <v>9.1028113879003545</v>
      </c>
      <c r="W33">
        <v>18.933265080509493</v>
      </c>
      <c r="X33">
        <v>64.789266363109419</v>
      </c>
      <c r="Y33">
        <v>0</v>
      </c>
      <c r="Z33">
        <v>0</v>
      </c>
      <c r="AA33">
        <v>18.511436736000004</v>
      </c>
      <c r="AB33">
        <v>17.352844704000002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27.392491199999998</v>
      </c>
      <c r="AH33">
        <v>66.880321920000014</v>
      </c>
      <c r="AI33">
        <v>21.804962400000001</v>
      </c>
      <c r="AJ33">
        <v>0</v>
      </c>
      <c r="AK33">
        <v>22.295999999999999</v>
      </c>
      <c r="AL33">
        <v>59.209269999999989</v>
      </c>
      <c r="AM33">
        <v>2.2833020476190478</v>
      </c>
      <c r="AN33">
        <v>0</v>
      </c>
      <c r="AO33">
        <v>11.362982400000002</v>
      </c>
      <c r="AP33">
        <v>5.0635368000000005</v>
      </c>
      <c r="AQ33">
        <v>0</v>
      </c>
      <c r="AR33">
        <v>20.364825600000003</v>
      </c>
      <c r="AS33">
        <v>13.588672319999999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33.357992581462355</v>
      </c>
      <c r="BB33">
        <f t="shared" si="0"/>
        <v>936.3511030434729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89.001027939339863</v>
      </c>
      <c r="L34">
        <v>71.002771758302671</v>
      </c>
      <c r="M34">
        <v>63.770373705538049</v>
      </c>
      <c r="N34">
        <v>51.879712845243311</v>
      </c>
      <c r="O34">
        <v>73.292155441336575</v>
      </c>
      <c r="P34">
        <v>27.26859287054409</v>
      </c>
      <c r="Q34">
        <v>9.5837076998528676</v>
      </c>
      <c r="R34">
        <v>18.614526233512457</v>
      </c>
      <c r="S34">
        <v>11.588238834186688</v>
      </c>
      <c r="T34">
        <v>0</v>
      </c>
      <c r="U34">
        <v>62.107124591947759</v>
      </c>
      <c r="V34">
        <v>9.1028113879003545</v>
      </c>
      <c r="W34">
        <v>18.933265080509493</v>
      </c>
      <c r="X34">
        <v>64.789266363109419</v>
      </c>
      <c r="Y34">
        <v>0</v>
      </c>
      <c r="Z34">
        <v>0</v>
      </c>
      <c r="AA34">
        <v>18.511436736000004</v>
      </c>
      <c r="AB34">
        <v>17.352844704000002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27.392491199999998</v>
      </c>
      <c r="AH34">
        <v>66.880321920000014</v>
      </c>
      <c r="AI34">
        <v>21.804962400000001</v>
      </c>
      <c r="AJ34">
        <v>0</v>
      </c>
      <c r="AK34">
        <v>22.295999999999999</v>
      </c>
      <c r="AL34">
        <v>59.209269999999989</v>
      </c>
      <c r="AM34">
        <v>2.2833020476190478</v>
      </c>
      <c r="AN34">
        <v>0</v>
      </c>
      <c r="AO34">
        <v>11.362982400000002</v>
      </c>
      <c r="AP34">
        <v>5.0635368000000005</v>
      </c>
      <c r="AQ34">
        <v>0</v>
      </c>
      <c r="AR34">
        <v>20.364825600000003</v>
      </c>
      <c r="AS34">
        <v>13.588672319999999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31.432783147273994</v>
      </c>
      <c r="BB34">
        <f t="shared" si="0"/>
        <v>882.31093304046863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89.001027939339863</v>
      </c>
      <c r="L35">
        <v>71.001961472939328</v>
      </c>
      <c r="M35">
        <v>63.770373705538049</v>
      </c>
      <c r="N35">
        <v>51.879712845243311</v>
      </c>
      <c r="O35">
        <v>73.292155441336575</v>
      </c>
      <c r="P35">
        <v>27.26859287054409</v>
      </c>
      <c r="Q35">
        <v>3.7413179221411195</v>
      </c>
      <c r="R35">
        <v>4.6619507812499998</v>
      </c>
      <c r="S35">
        <v>3.4673119069462652</v>
      </c>
      <c r="T35">
        <v>0</v>
      </c>
      <c r="U35">
        <v>62.107124591947759</v>
      </c>
      <c r="V35">
        <v>0</v>
      </c>
      <c r="W35">
        <v>18.930666620450605</v>
      </c>
      <c r="X35">
        <v>64.789266363109419</v>
      </c>
      <c r="Y35">
        <v>0</v>
      </c>
      <c r="Z35">
        <v>2.8020959999999997</v>
      </c>
      <c r="AA35">
        <v>18.511436736000004</v>
      </c>
      <c r="AB35">
        <v>17.352844704000002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27.392491199999998</v>
      </c>
      <c r="AH35">
        <v>66.880321920000014</v>
      </c>
      <c r="AI35">
        <v>21.804962400000001</v>
      </c>
      <c r="AJ35">
        <v>0</v>
      </c>
      <c r="AK35">
        <v>22.295999999999999</v>
      </c>
      <c r="AL35">
        <v>59.209269999999989</v>
      </c>
      <c r="AM35">
        <v>2.2833020476190478</v>
      </c>
      <c r="AN35">
        <v>0</v>
      </c>
      <c r="AO35">
        <v>11.362982400000002</v>
      </c>
      <c r="AP35">
        <v>5.0635368000000005</v>
      </c>
      <c r="AQ35">
        <v>0</v>
      </c>
      <c r="AR35">
        <v>20.364825600000003</v>
      </c>
      <c r="AS35">
        <v>13.588672319999999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30.255613761924991</v>
      </c>
      <c r="BB35">
        <f t="shared" si="0"/>
        <v>849.26808613528033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89.001027939339863</v>
      </c>
      <c r="L36">
        <v>71.002321175336093</v>
      </c>
      <c r="M36">
        <v>63.770373705538049</v>
      </c>
      <c r="N36">
        <v>51.879712845243311</v>
      </c>
      <c r="O36">
        <v>73.292155441336575</v>
      </c>
      <c r="P36">
        <v>27.26859287054409</v>
      </c>
      <c r="Q36">
        <v>0</v>
      </c>
      <c r="R36">
        <v>4.6619507812499998</v>
      </c>
      <c r="S36">
        <v>3.4673119069462652</v>
      </c>
      <c r="T36">
        <v>0</v>
      </c>
      <c r="U36">
        <v>62.107124591947759</v>
      </c>
      <c r="V36">
        <v>0</v>
      </c>
      <c r="W36">
        <v>18.930666620450605</v>
      </c>
      <c r="X36">
        <v>64.789266363109419</v>
      </c>
      <c r="Y36">
        <v>0</v>
      </c>
      <c r="Z36">
        <v>2.8784289599999999</v>
      </c>
      <c r="AA36">
        <v>18.511436736000004</v>
      </c>
      <c r="AB36">
        <v>17.352844704000002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27.392491199999998</v>
      </c>
      <c r="AH36">
        <v>66.880321920000014</v>
      </c>
      <c r="AI36">
        <v>6.4296683999999997</v>
      </c>
      <c r="AJ36">
        <v>0</v>
      </c>
      <c r="AK36">
        <v>22.295999999999999</v>
      </c>
      <c r="AL36">
        <v>59.209269999999989</v>
      </c>
      <c r="AM36">
        <v>2.2833020476190478</v>
      </c>
      <c r="AN36">
        <v>0</v>
      </c>
      <c r="AO36">
        <v>11.362982400000002</v>
      </c>
      <c r="AP36">
        <v>5.0635368000000005</v>
      </c>
      <c r="AQ36">
        <v>0</v>
      </c>
      <c r="AR36">
        <v>20.364825600000003</v>
      </c>
      <c r="AS36">
        <v>13.588672319999999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29.600640667987193</v>
      </c>
      <c r="BB36">
        <f t="shared" si="0"/>
        <v>830.88313996947386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89.001027939339863</v>
      </c>
      <c r="L37">
        <v>71.002321175336093</v>
      </c>
      <c r="M37">
        <v>63.770373705538049</v>
      </c>
      <c r="N37">
        <v>51.879712845243311</v>
      </c>
      <c r="O37">
        <v>73.292155441336575</v>
      </c>
      <c r="P37">
        <v>27.26859287054409</v>
      </c>
      <c r="Q37">
        <v>0</v>
      </c>
      <c r="R37">
        <v>3.7848857280385073</v>
      </c>
      <c r="S37">
        <v>2.3308227391304346</v>
      </c>
      <c r="T37">
        <v>0</v>
      </c>
      <c r="U37">
        <v>62.107124591947759</v>
      </c>
      <c r="V37">
        <v>0</v>
      </c>
      <c r="W37">
        <v>18.930666620450605</v>
      </c>
      <c r="X37">
        <v>64.789266363109419</v>
      </c>
      <c r="Y37">
        <v>0</v>
      </c>
      <c r="Z37">
        <v>2.8784289599999999</v>
      </c>
      <c r="AA37">
        <v>18.511436736000004</v>
      </c>
      <c r="AB37">
        <v>17.352844704000002</v>
      </c>
      <c r="AC37">
        <v>12.7643852736</v>
      </c>
      <c r="AD37">
        <v>16.071074640000003</v>
      </c>
      <c r="AE37">
        <v>21.7125353952</v>
      </c>
      <c r="AF37">
        <v>6.1515000000000013</v>
      </c>
      <c r="AG37">
        <v>27.392491199999998</v>
      </c>
      <c r="AH37">
        <v>66.880321920000014</v>
      </c>
      <c r="AI37">
        <v>6.4296683999999997</v>
      </c>
      <c r="AJ37">
        <v>0</v>
      </c>
      <c r="AK37">
        <v>22.295999999999999</v>
      </c>
      <c r="AL37">
        <v>59.209269999999989</v>
      </c>
      <c r="AM37">
        <v>2.2833020476190478</v>
      </c>
      <c r="AN37">
        <v>0</v>
      </c>
      <c r="AO37">
        <v>12.137731199999999</v>
      </c>
      <c r="AP37">
        <v>5.0635368000000005</v>
      </c>
      <c r="AQ37">
        <v>0</v>
      </c>
      <c r="AR37">
        <v>20.364825600000003</v>
      </c>
      <c r="AS37">
        <v>13.588672319999999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29.558025690407781</v>
      </c>
      <c r="BB37">
        <f t="shared" si="0"/>
        <v>829.68694952602584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89.001027939339863</v>
      </c>
      <c r="L38">
        <v>71.002321175336093</v>
      </c>
      <c r="M38">
        <v>63.770373705538049</v>
      </c>
      <c r="N38">
        <v>51.879712845243311</v>
      </c>
      <c r="O38">
        <v>73.292155441336575</v>
      </c>
      <c r="P38">
        <v>27.26859287054409</v>
      </c>
      <c r="Q38">
        <v>0</v>
      </c>
      <c r="R38">
        <v>3.7848857280385073</v>
      </c>
      <c r="S38">
        <v>11.716102742228962</v>
      </c>
      <c r="T38">
        <v>0</v>
      </c>
      <c r="U38">
        <v>62.107124591947759</v>
      </c>
      <c r="V38">
        <v>0</v>
      </c>
      <c r="W38">
        <v>18.930666620450605</v>
      </c>
      <c r="X38">
        <v>64.789266363109419</v>
      </c>
      <c r="Y38">
        <v>0</v>
      </c>
      <c r="Z38">
        <v>2.8784289599999999</v>
      </c>
      <c r="AA38">
        <v>18.511436736000004</v>
      </c>
      <c r="AB38">
        <v>17.352844704000002</v>
      </c>
      <c r="AC38">
        <v>12.7643852736</v>
      </c>
      <c r="AD38">
        <v>16.071074640000003</v>
      </c>
      <c r="AE38">
        <v>21.7125353952</v>
      </c>
      <c r="AF38">
        <v>6.1515000000000013</v>
      </c>
      <c r="AG38">
        <v>27.392491199999998</v>
      </c>
      <c r="AH38">
        <v>66.880321920000014</v>
      </c>
      <c r="AI38">
        <v>6.4296683999999997</v>
      </c>
      <c r="AJ38">
        <v>0</v>
      </c>
      <c r="AK38">
        <v>22.295999999999999</v>
      </c>
      <c r="AL38">
        <v>59.209269999999989</v>
      </c>
      <c r="AM38">
        <v>2.2833020476190478</v>
      </c>
      <c r="AN38">
        <v>0</v>
      </c>
      <c r="AO38">
        <v>12.137731199999999</v>
      </c>
      <c r="AP38">
        <v>5.0635368000000005</v>
      </c>
      <c r="AQ38">
        <v>0</v>
      </c>
      <c r="AR38">
        <v>20.364825600000003</v>
      </c>
      <c r="AS38">
        <v>13.588672319999999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29.880879338065753</v>
      </c>
      <c r="BB38">
        <f t="shared" si="0"/>
        <v>838.74937588146645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89.001027939339863</v>
      </c>
      <c r="L39">
        <v>71.002321175336093</v>
      </c>
      <c r="M39">
        <v>63.770373705538049</v>
      </c>
      <c r="N39">
        <v>51.879712845243311</v>
      </c>
      <c r="O39">
        <v>73.292155441336575</v>
      </c>
      <c r="P39">
        <v>27.26859287054409</v>
      </c>
      <c r="Q39">
        <v>9.5875142086330918</v>
      </c>
      <c r="R39">
        <v>19.279868550697675</v>
      </c>
      <c r="S39">
        <v>12.003819378486963</v>
      </c>
      <c r="T39">
        <v>0</v>
      </c>
      <c r="U39">
        <v>62.107124591947759</v>
      </c>
      <c r="V39">
        <v>0</v>
      </c>
      <c r="W39">
        <v>18.930666620450605</v>
      </c>
      <c r="X39">
        <v>64.789266363109419</v>
      </c>
      <c r="Y39">
        <v>0</v>
      </c>
      <c r="Z39">
        <v>2.8784289599999999</v>
      </c>
      <c r="AA39">
        <v>18.511436736000004</v>
      </c>
      <c r="AB39">
        <v>17.352844704000002</v>
      </c>
      <c r="AC39">
        <v>12.7643852736</v>
      </c>
      <c r="AD39">
        <v>16.071074640000003</v>
      </c>
      <c r="AE39">
        <v>21.7125353952</v>
      </c>
      <c r="AF39">
        <v>0</v>
      </c>
      <c r="AG39">
        <v>27.392491199999998</v>
      </c>
      <c r="AH39">
        <v>66.880321920000014</v>
      </c>
      <c r="AI39">
        <v>6.4296683999999997</v>
      </c>
      <c r="AJ39">
        <v>0</v>
      </c>
      <c r="AK39">
        <v>22.295999999999999</v>
      </c>
      <c r="AL39">
        <v>59.209269999999989</v>
      </c>
      <c r="AM39">
        <v>2.2833020476190478</v>
      </c>
      <c r="AN39">
        <v>0</v>
      </c>
      <c r="AO39">
        <v>12.137731199999999</v>
      </c>
      <c r="AP39">
        <v>5.0635368000000005</v>
      </c>
      <c r="AQ39">
        <v>0</v>
      </c>
      <c r="AR39">
        <v>20.364825600000003</v>
      </c>
      <c r="AS39">
        <v>13.588672319999999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30.542003245713076</v>
      </c>
      <c r="BB39">
        <f t="shared" si="0"/>
        <v>857.30696564136929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89.001027939339863</v>
      </c>
      <c r="L40">
        <v>71.002321175336093</v>
      </c>
      <c r="M40">
        <v>63.770373705538049</v>
      </c>
      <c r="N40">
        <v>51.879712845243311</v>
      </c>
      <c r="O40">
        <v>73.292155441336575</v>
      </c>
      <c r="P40">
        <v>27.26859287054409</v>
      </c>
      <c r="Q40">
        <v>9.5875142086330918</v>
      </c>
      <c r="R40">
        <v>19.279868550697675</v>
      </c>
      <c r="S40">
        <v>11.594915773353751</v>
      </c>
      <c r="T40">
        <v>0</v>
      </c>
      <c r="U40">
        <v>62.107124591947759</v>
      </c>
      <c r="V40">
        <v>0</v>
      </c>
      <c r="W40">
        <v>18.930666620450605</v>
      </c>
      <c r="X40">
        <v>64.789266363109419</v>
      </c>
      <c r="Y40">
        <v>0</v>
      </c>
      <c r="Z40">
        <v>5.7974400000000008</v>
      </c>
      <c r="AA40">
        <v>18.511436736000004</v>
      </c>
      <c r="AB40">
        <v>17.352844704000002</v>
      </c>
      <c r="AC40">
        <v>12.7643852736</v>
      </c>
      <c r="AD40">
        <v>16.071074640000003</v>
      </c>
      <c r="AE40">
        <v>21.7125353952</v>
      </c>
      <c r="AF40">
        <v>0</v>
      </c>
      <c r="AG40">
        <v>27.392491199999998</v>
      </c>
      <c r="AH40">
        <v>66.880321920000014</v>
      </c>
      <c r="AI40">
        <v>6.4296683999999997</v>
      </c>
      <c r="AJ40">
        <v>0</v>
      </c>
      <c r="AK40">
        <v>22.295999999999999</v>
      </c>
      <c r="AL40">
        <v>59.209269999999989</v>
      </c>
      <c r="AM40">
        <v>2.2833020476190478</v>
      </c>
      <c r="AN40">
        <v>0</v>
      </c>
      <c r="AO40">
        <v>12.137731199999999</v>
      </c>
      <c r="AP40">
        <v>5.0635368000000005</v>
      </c>
      <c r="AQ40">
        <v>0</v>
      </c>
      <c r="AR40">
        <v>20.364825600000003</v>
      </c>
      <c r="AS40">
        <v>13.588672319999999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30.628350327113402</v>
      </c>
      <c r="BB40">
        <f t="shared" si="0"/>
        <v>859.73072599483589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89.001027939339863</v>
      </c>
      <c r="L41">
        <v>126.96648117453213</v>
      </c>
      <c r="M41">
        <v>63.770373705538049</v>
      </c>
      <c r="N41">
        <v>51.879712845243311</v>
      </c>
      <c r="O41">
        <v>73.292155441336575</v>
      </c>
      <c r="P41">
        <v>27.26859287054409</v>
      </c>
      <c r="Q41">
        <v>9.5875142086330918</v>
      </c>
      <c r="R41">
        <v>18.621353124999999</v>
      </c>
      <c r="S41">
        <v>11.594915773353751</v>
      </c>
      <c r="T41">
        <v>0</v>
      </c>
      <c r="U41">
        <v>62.107124591947759</v>
      </c>
      <c r="V41">
        <v>0</v>
      </c>
      <c r="W41">
        <v>18.930666620450605</v>
      </c>
      <c r="X41">
        <v>64.789266363109419</v>
      </c>
      <c r="Y41">
        <v>0</v>
      </c>
      <c r="Z41">
        <v>5.7974400000000008</v>
      </c>
      <c r="AA41">
        <v>18.511436736000004</v>
      </c>
      <c r="AB41">
        <v>17.352844704000002</v>
      </c>
      <c r="AC41">
        <v>12.7643852736</v>
      </c>
      <c r="AD41">
        <v>16.071074640000003</v>
      </c>
      <c r="AE41">
        <v>21.7125353952</v>
      </c>
      <c r="AF41">
        <v>0</v>
      </c>
      <c r="AG41">
        <v>27.392491199999998</v>
      </c>
      <c r="AH41">
        <v>66.880321920000014</v>
      </c>
      <c r="AI41">
        <v>6.4296683999999997</v>
      </c>
      <c r="AJ41">
        <v>0</v>
      </c>
      <c r="AK41">
        <v>22.295999999999999</v>
      </c>
      <c r="AL41">
        <v>59.209269999999989</v>
      </c>
      <c r="AM41">
        <v>2.2833020476190478</v>
      </c>
      <c r="AN41">
        <v>0</v>
      </c>
      <c r="AO41">
        <v>11.621232000000001</v>
      </c>
      <c r="AP41">
        <v>5.0635368000000005</v>
      </c>
      <c r="AQ41">
        <v>0</v>
      </c>
      <c r="AR41">
        <v>20.364825600000003</v>
      </c>
      <c r="AS41">
        <v>13.588672319999999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32.51309774412713</v>
      </c>
      <c r="BB41">
        <f t="shared" si="0"/>
        <v>912.63512395132045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89.001027939339863</v>
      </c>
      <c r="L42">
        <v>126.96648117453213</v>
      </c>
      <c r="M42">
        <v>63.770373705538049</v>
      </c>
      <c r="N42">
        <v>51.879712845243311</v>
      </c>
      <c r="O42">
        <v>73.292155441336575</v>
      </c>
      <c r="P42">
        <v>27.26859287054409</v>
      </c>
      <c r="Q42">
        <v>9.5875142086330918</v>
      </c>
      <c r="R42">
        <v>18.621353124999999</v>
      </c>
      <c r="S42">
        <v>11.594915773353751</v>
      </c>
      <c r="T42">
        <v>0</v>
      </c>
      <c r="U42">
        <v>62.107124591947759</v>
      </c>
      <c r="V42">
        <v>0</v>
      </c>
      <c r="W42">
        <v>18.930666620450605</v>
      </c>
      <c r="X42">
        <v>64.789266363109419</v>
      </c>
      <c r="Y42">
        <v>0</v>
      </c>
      <c r="Z42">
        <v>8.6961600000000008</v>
      </c>
      <c r="AA42">
        <v>18.511436736000004</v>
      </c>
      <c r="AB42">
        <v>17.352844704000002</v>
      </c>
      <c r="AC42">
        <v>12.7643852736</v>
      </c>
      <c r="AD42">
        <v>16.071074640000003</v>
      </c>
      <c r="AE42">
        <v>21.7125353952</v>
      </c>
      <c r="AF42">
        <v>0</v>
      </c>
      <c r="AG42">
        <v>27.392491199999998</v>
      </c>
      <c r="AH42">
        <v>66.880321920000014</v>
      </c>
      <c r="AI42">
        <v>6.4296683999999997</v>
      </c>
      <c r="AJ42">
        <v>0</v>
      </c>
      <c r="AK42">
        <v>22.295999999999999</v>
      </c>
      <c r="AL42">
        <v>59.209269999999989</v>
      </c>
      <c r="AM42">
        <v>2.2833020476190478</v>
      </c>
      <c r="AN42">
        <v>0</v>
      </c>
      <c r="AO42">
        <v>11.621232000000001</v>
      </c>
      <c r="AP42">
        <v>5.0635368000000005</v>
      </c>
      <c r="AQ42">
        <v>0</v>
      </c>
      <c r="AR42">
        <v>20.364825600000003</v>
      </c>
      <c r="AS42">
        <v>13.588672319999999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32.612813712127128</v>
      </c>
      <c r="BB42">
        <f t="shared" si="0"/>
        <v>915.43412798332031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89.001027939339863</v>
      </c>
      <c r="L43">
        <v>126.96648117453213</v>
      </c>
      <c r="M43">
        <v>63.770373705538049</v>
      </c>
      <c r="N43">
        <v>51.879712845243311</v>
      </c>
      <c r="O43">
        <v>73.292155441336575</v>
      </c>
      <c r="P43">
        <v>27.26859287054409</v>
      </c>
      <c r="Q43">
        <v>9.5875142086330918</v>
      </c>
      <c r="R43">
        <v>19.279868550697675</v>
      </c>
      <c r="S43">
        <v>12.003819378486963</v>
      </c>
      <c r="T43">
        <v>0</v>
      </c>
      <c r="U43">
        <v>62.107124591947759</v>
      </c>
      <c r="V43">
        <v>0</v>
      </c>
      <c r="W43">
        <v>18.930666620450605</v>
      </c>
      <c r="X43">
        <v>64.789266363109419</v>
      </c>
      <c r="Y43">
        <v>0</v>
      </c>
      <c r="Z43">
        <v>8.6961600000000008</v>
      </c>
      <c r="AA43">
        <v>18.511436736000004</v>
      </c>
      <c r="AB43">
        <v>17.352844704000002</v>
      </c>
      <c r="AC43">
        <v>12.7643852736</v>
      </c>
      <c r="AD43">
        <v>16.071074640000003</v>
      </c>
      <c r="AE43">
        <v>21.7125353952</v>
      </c>
      <c r="AF43">
        <v>0</v>
      </c>
      <c r="AG43">
        <v>27.392491199999998</v>
      </c>
      <c r="AH43">
        <v>66.880321920000014</v>
      </c>
      <c r="AI43">
        <v>6.4296683999999997</v>
      </c>
      <c r="AJ43">
        <v>0</v>
      </c>
      <c r="AK43">
        <v>22.295999999999999</v>
      </c>
      <c r="AL43">
        <v>59.209269999999989</v>
      </c>
      <c r="AM43">
        <v>2.2833020476190478</v>
      </c>
      <c r="AN43">
        <v>0</v>
      </c>
      <c r="AO43">
        <v>11.492107200000001</v>
      </c>
      <c r="AP43">
        <v>5.6824135200000008</v>
      </c>
      <c r="AQ43">
        <v>0</v>
      </c>
      <c r="AR43">
        <v>20.364825600000003</v>
      </c>
      <c r="AS43">
        <v>13.588672319999999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32.666380183146579</v>
      </c>
      <c r="BB43">
        <f t="shared" si="0"/>
        <v>916.93773246313185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89.001027939339863</v>
      </c>
      <c r="L44">
        <v>126.96648117453213</v>
      </c>
      <c r="M44">
        <v>63.770373705538049</v>
      </c>
      <c r="N44">
        <v>51.879712845243311</v>
      </c>
      <c r="O44">
        <v>73.292155441336575</v>
      </c>
      <c r="P44">
        <v>27.26859287054409</v>
      </c>
      <c r="Q44">
        <v>9.5875142086330918</v>
      </c>
      <c r="R44">
        <v>19.279868550697675</v>
      </c>
      <c r="S44">
        <v>12.003819378486963</v>
      </c>
      <c r="T44">
        <v>0</v>
      </c>
      <c r="U44">
        <v>62.107124591947759</v>
      </c>
      <c r="V44">
        <v>0</v>
      </c>
      <c r="W44">
        <v>18.930666620450605</v>
      </c>
      <c r="X44">
        <v>64.789266363109419</v>
      </c>
      <c r="Y44">
        <v>0</v>
      </c>
      <c r="Z44">
        <v>8.6961600000000008</v>
      </c>
      <c r="AA44">
        <v>18.511436736000004</v>
      </c>
      <c r="AB44">
        <v>17.352844704000002</v>
      </c>
      <c r="AC44">
        <v>12.7643852736</v>
      </c>
      <c r="AD44">
        <v>16.071074640000003</v>
      </c>
      <c r="AE44">
        <v>21.7125353952</v>
      </c>
      <c r="AF44">
        <v>0</v>
      </c>
      <c r="AG44">
        <v>27.392491199999998</v>
      </c>
      <c r="AH44">
        <v>66.880321920000014</v>
      </c>
      <c r="AI44">
        <v>6.4296683999999997</v>
      </c>
      <c r="AJ44">
        <v>0</v>
      </c>
      <c r="AK44">
        <v>22.295999999999999</v>
      </c>
      <c r="AL44">
        <v>59.209269999999989</v>
      </c>
      <c r="AM44">
        <v>2.2833020476190478</v>
      </c>
      <c r="AN44">
        <v>0</v>
      </c>
      <c r="AO44">
        <v>11.492107200000001</v>
      </c>
      <c r="AP44">
        <v>5.6824135200000008</v>
      </c>
      <c r="AQ44">
        <v>0</v>
      </c>
      <c r="AR44">
        <v>20.364825600000003</v>
      </c>
      <c r="AS44">
        <v>13.588672319999999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32.666380183146579</v>
      </c>
      <c r="BB44">
        <f t="shared" si="0"/>
        <v>916.93773246313185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89.001027939339863</v>
      </c>
      <c r="L45">
        <v>126.96648117453213</v>
      </c>
      <c r="M45">
        <v>63.770373705538049</v>
      </c>
      <c r="N45">
        <v>51.879712845243311</v>
      </c>
      <c r="O45">
        <v>73.292155441336575</v>
      </c>
      <c r="P45">
        <v>27.26859287054409</v>
      </c>
      <c r="Q45">
        <v>9.5875142086330918</v>
      </c>
      <c r="R45">
        <v>19.279868550697675</v>
      </c>
      <c r="S45">
        <v>12.003819378486963</v>
      </c>
      <c r="T45">
        <v>0</v>
      </c>
      <c r="U45">
        <v>62.107124591947759</v>
      </c>
      <c r="V45">
        <v>0</v>
      </c>
      <c r="W45">
        <v>18.930666620450605</v>
      </c>
      <c r="X45">
        <v>64.789266363109419</v>
      </c>
      <c r="Y45">
        <v>0</v>
      </c>
      <c r="Z45">
        <v>8.6961600000000008</v>
      </c>
      <c r="AA45">
        <v>18.511436736000004</v>
      </c>
      <c r="AB45">
        <v>17.352844704000002</v>
      </c>
      <c r="AC45">
        <v>12.7643852736</v>
      </c>
      <c r="AD45">
        <v>16.071074640000003</v>
      </c>
      <c r="AE45">
        <v>21.7125353952</v>
      </c>
      <c r="AF45">
        <v>0</v>
      </c>
      <c r="AG45">
        <v>27.392491199999998</v>
      </c>
      <c r="AH45">
        <v>66.880321920000014</v>
      </c>
      <c r="AI45">
        <v>6.4296683999999997</v>
      </c>
      <c r="AJ45">
        <v>0</v>
      </c>
      <c r="AK45">
        <v>22.295999999999999</v>
      </c>
      <c r="AL45">
        <v>59.209269999999989</v>
      </c>
      <c r="AM45">
        <v>2.2833020476190478</v>
      </c>
      <c r="AN45">
        <v>0</v>
      </c>
      <c r="AO45">
        <v>11.492107200000001</v>
      </c>
      <c r="AP45">
        <v>5.6824135200000008</v>
      </c>
      <c r="AQ45">
        <v>0</v>
      </c>
      <c r="AR45">
        <v>20.364825600000003</v>
      </c>
      <c r="AS45">
        <v>13.588672319999999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32.666380183146579</v>
      </c>
      <c r="BB45">
        <f t="shared" si="0"/>
        <v>916.93773246313185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89.001027939339863</v>
      </c>
      <c r="L46">
        <v>126.96648117453213</v>
      </c>
      <c r="M46">
        <v>63.770373705538049</v>
      </c>
      <c r="N46">
        <v>51.879712845243311</v>
      </c>
      <c r="O46">
        <v>73.292155441336575</v>
      </c>
      <c r="P46">
        <v>27.26859287054409</v>
      </c>
      <c r="Q46">
        <v>9.8519880866141722</v>
      </c>
      <c r="R46">
        <v>19.279868550697675</v>
      </c>
      <c r="S46">
        <v>12.003819378486963</v>
      </c>
      <c r="T46">
        <v>0</v>
      </c>
      <c r="U46">
        <v>62.107124591947759</v>
      </c>
      <c r="V46">
        <v>0</v>
      </c>
      <c r="W46">
        <v>18.930666620450605</v>
      </c>
      <c r="X46">
        <v>64.789266363109419</v>
      </c>
      <c r="Y46">
        <v>0</v>
      </c>
      <c r="Z46">
        <v>2.8784289599999999</v>
      </c>
      <c r="AA46">
        <v>18.511436736000004</v>
      </c>
      <c r="AB46">
        <v>17.352844704000002</v>
      </c>
      <c r="AC46">
        <v>12.7643852736</v>
      </c>
      <c r="AD46">
        <v>16.071074640000003</v>
      </c>
      <c r="AE46">
        <v>21.7125353952</v>
      </c>
      <c r="AF46">
        <v>0</v>
      </c>
      <c r="AG46">
        <v>27.392491199999998</v>
      </c>
      <c r="AH46">
        <v>66.880321920000014</v>
      </c>
      <c r="AI46">
        <v>6.4296683999999997</v>
      </c>
      <c r="AJ46">
        <v>0</v>
      </c>
      <c r="AK46">
        <v>22.295999999999999</v>
      </c>
      <c r="AL46">
        <v>59.209269999999989</v>
      </c>
      <c r="AM46">
        <v>2.2833020476190478</v>
      </c>
      <c r="AN46">
        <v>0</v>
      </c>
      <c r="AO46">
        <v>11.492107200000001</v>
      </c>
      <c r="AP46">
        <v>5.6824135200000008</v>
      </c>
      <c r="AQ46">
        <v>0</v>
      </c>
      <c r="AR46">
        <v>20.364825600000003</v>
      </c>
      <c r="AS46">
        <v>13.588672319999999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32.475348246760255</v>
      </c>
      <c r="BB46">
        <f t="shared" si="0"/>
        <v>911.57550723749921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89.001027939339863</v>
      </c>
      <c r="L47">
        <v>126.96648117453213</v>
      </c>
      <c r="M47">
        <v>63.770373705538049</v>
      </c>
      <c r="N47">
        <v>51.879712845243311</v>
      </c>
      <c r="O47">
        <v>73.292155441336575</v>
      </c>
      <c r="P47">
        <v>27.26859287054409</v>
      </c>
      <c r="Q47">
        <v>9.8519880866141722</v>
      </c>
      <c r="R47">
        <v>15.269204662958035</v>
      </c>
      <c r="S47">
        <v>12.003819378486963</v>
      </c>
      <c r="T47">
        <v>0</v>
      </c>
      <c r="U47">
        <v>62.107124591947759</v>
      </c>
      <c r="V47">
        <v>0</v>
      </c>
      <c r="W47">
        <v>18.662548593530236</v>
      </c>
      <c r="X47">
        <v>64.789266363109419</v>
      </c>
      <c r="Y47">
        <v>0</v>
      </c>
      <c r="Z47">
        <v>2.8784289599999999</v>
      </c>
      <c r="AA47">
        <v>18.511436736000004</v>
      </c>
      <c r="AB47">
        <v>17.352844704000002</v>
      </c>
      <c r="AC47">
        <v>12.7643852736</v>
      </c>
      <c r="AD47">
        <v>16.071074640000003</v>
      </c>
      <c r="AE47">
        <v>21.7125353952</v>
      </c>
      <c r="AF47">
        <v>6.1515000000000013</v>
      </c>
      <c r="AG47">
        <v>27.392491199999998</v>
      </c>
      <c r="AH47">
        <v>66.880321920000014</v>
      </c>
      <c r="AI47">
        <v>6.4296683999999997</v>
      </c>
      <c r="AJ47">
        <v>0</v>
      </c>
      <c r="AK47">
        <v>22.295999999999999</v>
      </c>
      <c r="AL47">
        <v>39.010499999999993</v>
      </c>
      <c r="AM47">
        <v>2.2833020476190478</v>
      </c>
      <c r="AN47">
        <v>0</v>
      </c>
      <c r="AO47">
        <v>11.492107200000001</v>
      </c>
      <c r="AP47">
        <v>5.0635368000000005</v>
      </c>
      <c r="AQ47">
        <v>0</v>
      </c>
      <c r="AR47">
        <v>20.364825600000003</v>
      </c>
      <c r="AS47">
        <v>13.588672319999999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31.82364380001372</v>
      </c>
      <c r="BB47">
        <f t="shared" si="0"/>
        <v>893.28228304958577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89.001027939339863</v>
      </c>
      <c r="L48">
        <v>126.96648117453213</v>
      </c>
      <c r="M48">
        <v>63.770373705538049</v>
      </c>
      <c r="N48">
        <v>51.879712845243311</v>
      </c>
      <c r="O48">
        <v>73.292155441336575</v>
      </c>
      <c r="P48">
        <v>27.26859287054409</v>
      </c>
      <c r="Q48">
        <v>9.8519880866141722</v>
      </c>
      <c r="R48">
        <v>15.269204662958035</v>
      </c>
      <c r="S48">
        <v>12.003819378486963</v>
      </c>
      <c r="T48">
        <v>0</v>
      </c>
      <c r="U48">
        <v>62.107124591947759</v>
      </c>
      <c r="V48">
        <v>0</v>
      </c>
      <c r="W48">
        <v>18.662548593530236</v>
      </c>
      <c r="X48">
        <v>64.789266363109419</v>
      </c>
      <c r="Y48">
        <v>0</v>
      </c>
      <c r="Z48">
        <v>2.8784289599999999</v>
      </c>
      <c r="AA48">
        <v>18.511436736000004</v>
      </c>
      <c r="AB48">
        <v>17.352844704000002</v>
      </c>
      <c r="AC48">
        <v>12.7643852736</v>
      </c>
      <c r="AD48">
        <v>16.071074640000003</v>
      </c>
      <c r="AE48">
        <v>21.7125353952</v>
      </c>
      <c r="AF48">
        <v>6.1515000000000013</v>
      </c>
      <c r="AG48">
        <v>27.392491199999998</v>
      </c>
      <c r="AH48">
        <v>66.880321920000014</v>
      </c>
      <c r="AI48">
        <v>6.4296683999999997</v>
      </c>
      <c r="AJ48">
        <v>0</v>
      </c>
      <c r="AK48">
        <v>22.295999999999999</v>
      </c>
      <c r="AL48">
        <v>39.010499999999993</v>
      </c>
      <c r="AM48">
        <v>2.2833020476190478</v>
      </c>
      <c r="AN48">
        <v>0</v>
      </c>
      <c r="AO48">
        <v>11.492107200000001</v>
      </c>
      <c r="AP48">
        <v>5.0635368000000005</v>
      </c>
      <c r="AQ48">
        <v>0</v>
      </c>
      <c r="AR48">
        <v>20.364825600000003</v>
      </c>
      <c r="AS48">
        <v>13.588672319999999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31.82364380001372</v>
      </c>
      <c r="BB48">
        <f t="shared" si="0"/>
        <v>893.28228304958577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110.00148977186888</v>
      </c>
      <c r="L49">
        <v>126.96648117453213</v>
      </c>
      <c r="M49">
        <v>63.770373705538049</v>
      </c>
      <c r="N49">
        <v>51.879712845243311</v>
      </c>
      <c r="O49">
        <v>73.292155441336575</v>
      </c>
      <c r="P49">
        <v>27.26859287054409</v>
      </c>
      <c r="Q49">
        <v>9.831143023684211</v>
      </c>
      <c r="R49">
        <v>15.261631769797422</v>
      </c>
      <c r="S49">
        <v>12.003819108212822</v>
      </c>
      <c r="T49">
        <v>0</v>
      </c>
      <c r="U49">
        <v>62.107124591947759</v>
      </c>
      <c r="V49">
        <v>9.1045999999999996</v>
      </c>
      <c r="W49">
        <v>18.662548593530236</v>
      </c>
      <c r="X49">
        <v>64.789266363109419</v>
      </c>
      <c r="Y49">
        <v>0</v>
      </c>
      <c r="Z49">
        <v>2.8784289599999999</v>
      </c>
      <c r="AA49">
        <v>18.511436736000004</v>
      </c>
      <c r="AB49">
        <v>17.352844704000002</v>
      </c>
      <c r="AC49">
        <v>12.7643852736</v>
      </c>
      <c r="AD49">
        <v>16.071074640000003</v>
      </c>
      <c r="AE49">
        <v>21.7125353952</v>
      </c>
      <c r="AF49">
        <v>6.1515000000000013</v>
      </c>
      <c r="AG49">
        <v>27.392491199999998</v>
      </c>
      <c r="AH49">
        <v>66.880321920000014</v>
      </c>
      <c r="AI49">
        <v>12.859336799999999</v>
      </c>
      <c r="AJ49">
        <v>0</v>
      </c>
      <c r="AK49">
        <v>22.295999999999999</v>
      </c>
      <c r="AL49">
        <v>39.010499999999993</v>
      </c>
      <c r="AM49">
        <v>2.2833020476190478</v>
      </c>
      <c r="AN49">
        <v>0</v>
      </c>
      <c r="AO49">
        <v>11.492107200000001</v>
      </c>
      <c r="AP49">
        <v>5.0635368000000005</v>
      </c>
      <c r="AQ49">
        <v>0</v>
      </c>
      <c r="AR49">
        <v>20.364825600000003</v>
      </c>
      <c r="AS49">
        <v>13.588672319999999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33.079459626712833</v>
      </c>
      <c r="BB49">
        <f t="shared" si="0"/>
        <v>928.53277922905113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120.00030089417727</v>
      </c>
      <c r="L50">
        <v>126.96648117453213</v>
      </c>
      <c r="M50">
        <v>63.770373705538049</v>
      </c>
      <c r="N50">
        <v>51.879712845243311</v>
      </c>
      <c r="O50">
        <v>73.292155441336575</v>
      </c>
      <c r="P50">
        <v>27.26859287054409</v>
      </c>
      <c r="Q50">
        <v>9.831143023684211</v>
      </c>
      <c r="R50">
        <v>15.261631769797422</v>
      </c>
      <c r="S50">
        <v>12.003819108212822</v>
      </c>
      <c r="T50">
        <v>0</v>
      </c>
      <c r="U50">
        <v>62.107124591947759</v>
      </c>
      <c r="V50">
        <v>9.1045999999999996</v>
      </c>
      <c r="W50">
        <v>18.662548593530236</v>
      </c>
      <c r="X50">
        <v>64.789266363109419</v>
      </c>
      <c r="Y50">
        <v>0</v>
      </c>
      <c r="Z50">
        <v>2.8784289599999999</v>
      </c>
      <c r="AA50">
        <v>18.511436736000004</v>
      </c>
      <c r="AB50">
        <v>17.352844704000002</v>
      </c>
      <c r="AC50">
        <v>12.7643852736</v>
      </c>
      <c r="AD50">
        <v>16.071074640000003</v>
      </c>
      <c r="AE50">
        <v>21.7125353952</v>
      </c>
      <c r="AF50">
        <v>6.1515000000000013</v>
      </c>
      <c r="AG50">
        <v>27.392491199999998</v>
      </c>
      <c r="AH50">
        <v>66.880321920000014</v>
      </c>
      <c r="AI50">
        <v>12.859336799999999</v>
      </c>
      <c r="AJ50">
        <v>0</v>
      </c>
      <c r="AK50">
        <v>22.295999999999999</v>
      </c>
      <c r="AL50">
        <v>39.010499999999993</v>
      </c>
      <c r="AM50">
        <v>2.2833020476190478</v>
      </c>
      <c r="AN50">
        <v>0</v>
      </c>
      <c r="AO50">
        <v>11.492107200000001</v>
      </c>
      <c r="AP50">
        <v>5.0635368000000005</v>
      </c>
      <c r="AQ50">
        <v>0</v>
      </c>
      <c r="AR50">
        <v>20.364825600000003</v>
      </c>
      <c r="AS50">
        <v>13.588672319999999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33.423418725023751</v>
      </c>
      <c r="BB50">
        <f t="shared" si="0"/>
        <v>938.18763125304849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100.00065814863103</v>
      </c>
      <c r="L51">
        <v>126.96648117453213</v>
      </c>
      <c r="M51">
        <v>63.770373705538049</v>
      </c>
      <c r="N51">
        <v>51.879712845243311</v>
      </c>
      <c r="O51">
        <v>73.292155441336575</v>
      </c>
      <c r="P51">
        <v>27.26859287054409</v>
      </c>
      <c r="Q51">
        <v>9.831143023684211</v>
      </c>
      <c r="R51">
        <v>15.261631769797422</v>
      </c>
      <c r="S51">
        <v>12.003819108212822</v>
      </c>
      <c r="T51">
        <v>0</v>
      </c>
      <c r="U51">
        <v>62.107124591947759</v>
      </c>
      <c r="V51">
        <v>9.1045999999999996</v>
      </c>
      <c r="W51">
        <v>18.662548593530236</v>
      </c>
      <c r="X51">
        <v>64.789266363109419</v>
      </c>
      <c r="Y51">
        <v>0</v>
      </c>
      <c r="Z51">
        <v>5.7568579199999999</v>
      </c>
      <c r="AA51">
        <v>18.511436736000004</v>
      </c>
      <c r="AB51">
        <v>17.352844704000002</v>
      </c>
      <c r="AC51">
        <v>12.7643852736</v>
      </c>
      <c r="AD51">
        <v>16.071074640000003</v>
      </c>
      <c r="AE51">
        <v>21.7125353952</v>
      </c>
      <c r="AF51">
        <v>6.1515000000000013</v>
      </c>
      <c r="AG51">
        <v>27.392491199999998</v>
      </c>
      <c r="AH51">
        <v>66.880321920000014</v>
      </c>
      <c r="AI51">
        <v>12.859336799999999</v>
      </c>
      <c r="AJ51">
        <v>0</v>
      </c>
      <c r="AK51">
        <v>22.295999999999999</v>
      </c>
      <c r="AL51">
        <v>39.010499999999993</v>
      </c>
      <c r="AM51">
        <v>2.2833020476190478</v>
      </c>
      <c r="AN51">
        <v>0</v>
      </c>
      <c r="AO51">
        <v>11.492107200000001</v>
      </c>
      <c r="AP51">
        <v>5.0635368000000005</v>
      </c>
      <c r="AQ51">
        <v>0</v>
      </c>
      <c r="AR51">
        <v>20.364825600000003</v>
      </c>
      <c r="AS51">
        <v>13.588672319999999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32.834448663851134</v>
      </c>
      <c r="BB51">
        <f t="shared" si="0"/>
        <v>921.65538752867496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140.00002915582002</v>
      </c>
      <c r="L52">
        <v>126.96648117453213</v>
      </c>
      <c r="M52">
        <v>63.770373705538049</v>
      </c>
      <c r="N52">
        <v>51.879712845243311</v>
      </c>
      <c r="O52">
        <v>73.292155441336575</v>
      </c>
      <c r="P52">
        <v>27.26859287054409</v>
      </c>
      <c r="Q52">
        <v>9.831143023684211</v>
      </c>
      <c r="R52">
        <v>15.261631769797422</v>
      </c>
      <c r="S52">
        <v>12.003819108212822</v>
      </c>
      <c r="T52">
        <v>0</v>
      </c>
      <c r="U52">
        <v>62.107124591947759</v>
      </c>
      <c r="V52">
        <v>9.1045999999999996</v>
      </c>
      <c r="W52">
        <v>18.662548593530236</v>
      </c>
      <c r="X52">
        <v>64.789266363109419</v>
      </c>
      <c r="Y52">
        <v>0</v>
      </c>
      <c r="Z52">
        <v>5.7568579199999999</v>
      </c>
      <c r="AA52">
        <v>18.511436736000004</v>
      </c>
      <c r="AB52">
        <v>17.352844704000002</v>
      </c>
      <c r="AC52">
        <v>12.7643852736</v>
      </c>
      <c r="AD52">
        <v>16.071074640000003</v>
      </c>
      <c r="AE52">
        <v>21.7125353952</v>
      </c>
      <c r="AF52">
        <v>6.1515000000000013</v>
      </c>
      <c r="AG52">
        <v>27.392491199999998</v>
      </c>
      <c r="AH52">
        <v>66.880321920000014</v>
      </c>
      <c r="AI52">
        <v>12.859336799999999</v>
      </c>
      <c r="AJ52">
        <v>0</v>
      </c>
      <c r="AK52">
        <v>22.295999999999999</v>
      </c>
      <c r="AL52">
        <v>39.010499999999993</v>
      </c>
      <c r="AM52">
        <v>2.2833020476190478</v>
      </c>
      <c r="AN52">
        <v>0</v>
      </c>
      <c r="AO52">
        <v>11.492107200000001</v>
      </c>
      <c r="AP52">
        <v>5.0635368000000005</v>
      </c>
      <c r="AQ52">
        <v>0</v>
      </c>
      <c r="AR52">
        <v>20.364825600000003</v>
      </c>
      <c r="AS52">
        <v>13.588672319999999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34.210427010170065</v>
      </c>
      <c r="BB52">
        <f t="shared" si="0"/>
        <v>960.27878018954505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160.78695475691762</v>
      </c>
      <c r="L53">
        <v>126.96648117453213</v>
      </c>
      <c r="M53">
        <v>63.770373705538049</v>
      </c>
      <c r="N53">
        <v>51.879712845243311</v>
      </c>
      <c r="O53">
        <v>73.292155441336575</v>
      </c>
      <c r="P53">
        <v>27.26859287054409</v>
      </c>
      <c r="Q53">
        <v>9.831143023684211</v>
      </c>
      <c r="R53">
        <v>15.261631769797422</v>
      </c>
      <c r="S53">
        <v>12.003819108212822</v>
      </c>
      <c r="T53">
        <v>0</v>
      </c>
      <c r="U53">
        <v>62.107124591947759</v>
      </c>
      <c r="V53">
        <v>9.1045999999999996</v>
      </c>
      <c r="W53">
        <v>18.662548593530236</v>
      </c>
      <c r="X53">
        <v>64.789266363109419</v>
      </c>
      <c r="Y53">
        <v>0</v>
      </c>
      <c r="Z53">
        <v>5.7568579199999999</v>
      </c>
      <c r="AA53">
        <v>18.511436736000004</v>
      </c>
      <c r="AB53">
        <v>17.352844704000002</v>
      </c>
      <c r="AC53">
        <v>12.7643852736</v>
      </c>
      <c r="AD53">
        <v>16.071074640000003</v>
      </c>
      <c r="AE53">
        <v>21.7125353952</v>
      </c>
      <c r="AF53">
        <v>6.1515000000000013</v>
      </c>
      <c r="AG53">
        <v>27.392491199999998</v>
      </c>
      <c r="AH53">
        <v>66.880321920000014</v>
      </c>
      <c r="AI53">
        <v>12.859336799999999</v>
      </c>
      <c r="AJ53">
        <v>0</v>
      </c>
      <c r="AK53">
        <v>22.295999999999999</v>
      </c>
      <c r="AL53">
        <v>39.010499999999993</v>
      </c>
      <c r="AM53">
        <v>2.2833020476190478</v>
      </c>
      <c r="AN53">
        <v>0</v>
      </c>
      <c r="AO53">
        <v>11.492107200000001</v>
      </c>
      <c r="AP53">
        <v>5.0635368000000005</v>
      </c>
      <c r="AQ53">
        <v>0</v>
      </c>
      <c r="AR53">
        <v>20.364825600000003</v>
      </c>
      <c r="AS53">
        <v>13.588672319999999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34.925497450498</v>
      </c>
      <c r="BB53">
        <f t="shared" si="0"/>
        <v>980.35063535031475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160.78695475691762</v>
      </c>
      <c r="L54">
        <v>126.96648117453213</v>
      </c>
      <c r="M54">
        <v>63.770373705538049</v>
      </c>
      <c r="N54">
        <v>51.879712845243311</v>
      </c>
      <c r="O54">
        <v>73.292155441336575</v>
      </c>
      <c r="P54">
        <v>27.26859287054409</v>
      </c>
      <c r="Q54">
        <v>9.831143023684211</v>
      </c>
      <c r="R54">
        <v>15.261631769797422</v>
      </c>
      <c r="S54">
        <v>12.003819108212822</v>
      </c>
      <c r="T54">
        <v>0</v>
      </c>
      <c r="U54">
        <v>62.107124591947759</v>
      </c>
      <c r="V54">
        <v>9.1045999999999996</v>
      </c>
      <c r="W54">
        <v>18.662548593530236</v>
      </c>
      <c r="X54">
        <v>64.789266363109419</v>
      </c>
      <c r="Y54">
        <v>0</v>
      </c>
      <c r="Z54">
        <v>5.7568579199999999</v>
      </c>
      <c r="AA54">
        <v>18.511436736000004</v>
      </c>
      <c r="AB54">
        <v>17.352844704000002</v>
      </c>
      <c r="AC54">
        <v>12.7643852736</v>
      </c>
      <c r="AD54">
        <v>16.071074640000003</v>
      </c>
      <c r="AE54">
        <v>21.7125353952</v>
      </c>
      <c r="AF54">
        <v>6.1515000000000013</v>
      </c>
      <c r="AG54">
        <v>27.392491199999998</v>
      </c>
      <c r="AH54">
        <v>66.880321920000014</v>
      </c>
      <c r="AI54">
        <v>12.859336799999999</v>
      </c>
      <c r="AJ54">
        <v>0</v>
      </c>
      <c r="AK54">
        <v>22.295999999999999</v>
      </c>
      <c r="AL54">
        <v>47.679499999999997</v>
      </c>
      <c r="AM54">
        <v>2.2833020476190478</v>
      </c>
      <c r="AN54">
        <v>0</v>
      </c>
      <c r="AO54">
        <v>11.492107200000001</v>
      </c>
      <c r="AP54">
        <v>5.0635368000000005</v>
      </c>
      <c r="AQ54">
        <v>0</v>
      </c>
      <c r="AR54">
        <v>20.364825600000003</v>
      </c>
      <c r="AS54">
        <v>13.588672319999999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35.223711050498004</v>
      </c>
      <c r="BB54">
        <f t="shared" si="0"/>
        <v>988.72142175031479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160.78695475691762</v>
      </c>
      <c r="L55">
        <v>126.96648117453213</v>
      </c>
      <c r="M55">
        <v>63.770373705538049</v>
      </c>
      <c r="N55">
        <v>51.879712845243311</v>
      </c>
      <c r="O55">
        <v>73.292155441336575</v>
      </c>
      <c r="P55">
        <v>27.26859287054409</v>
      </c>
      <c r="Q55">
        <v>9.831143023684211</v>
      </c>
      <c r="R55">
        <v>15.261631769797422</v>
      </c>
      <c r="S55">
        <v>12.003819108212822</v>
      </c>
      <c r="T55">
        <v>0</v>
      </c>
      <c r="U55">
        <v>62.107124591947759</v>
      </c>
      <c r="V55">
        <v>9.1045999999999996</v>
      </c>
      <c r="W55">
        <v>18.662548593530236</v>
      </c>
      <c r="X55">
        <v>64.789266363109419</v>
      </c>
      <c r="Y55">
        <v>0</v>
      </c>
      <c r="Z55">
        <v>2.8504080000000003</v>
      </c>
      <c r="AA55">
        <v>18.511436736000004</v>
      </c>
      <c r="AB55">
        <v>17.352844704000002</v>
      </c>
      <c r="AC55">
        <v>12.7643852736</v>
      </c>
      <c r="AD55">
        <v>16.071074640000003</v>
      </c>
      <c r="AE55">
        <v>21.7125353952</v>
      </c>
      <c r="AF55">
        <v>6.1515000000000013</v>
      </c>
      <c r="AG55">
        <v>27.392491199999998</v>
      </c>
      <c r="AH55">
        <v>66.880321920000014</v>
      </c>
      <c r="AI55">
        <v>12.859336799999999</v>
      </c>
      <c r="AJ55">
        <v>0</v>
      </c>
      <c r="AK55">
        <v>22.295999999999999</v>
      </c>
      <c r="AL55">
        <v>43.344999999999992</v>
      </c>
      <c r="AM55">
        <v>2.2833020476190478</v>
      </c>
      <c r="AN55">
        <v>0</v>
      </c>
      <c r="AO55">
        <v>11.492107200000001</v>
      </c>
      <c r="AP55">
        <v>5.0635368000000005</v>
      </c>
      <c r="AQ55">
        <v>0</v>
      </c>
      <c r="AR55">
        <v>20.364825600000003</v>
      </c>
      <c r="AS55">
        <v>13.588672319999999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34.974622566497999</v>
      </c>
      <c r="BB55">
        <f t="shared" si="0"/>
        <v>981.72956031431477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160.78695475691762</v>
      </c>
      <c r="L56">
        <v>126.96648117453213</v>
      </c>
      <c r="M56">
        <v>63.770373705538049</v>
      </c>
      <c r="N56">
        <v>51.879712845243311</v>
      </c>
      <c r="O56">
        <v>73.292155441336575</v>
      </c>
      <c r="P56">
        <v>27.26859287054409</v>
      </c>
      <c r="Q56">
        <v>9.5856819526627213</v>
      </c>
      <c r="R56">
        <v>15.266846974078813</v>
      </c>
      <c r="S56">
        <v>11.594337746750119</v>
      </c>
      <c r="T56">
        <v>0</v>
      </c>
      <c r="U56">
        <v>62.107124591947759</v>
      </c>
      <c r="V56">
        <v>9.1000297464016437</v>
      </c>
      <c r="W56">
        <v>18.661218620521574</v>
      </c>
      <c r="X56">
        <v>64.789266363109419</v>
      </c>
      <c r="Y56">
        <v>0</v>
      </c>
      <c r="Z56">
        <v>2.8504080000000003</v>
      </c>
      <c r="AA56">
        <v>18.511436736000004</v>
      </c>
      <c r="AB56">
        <v>17.352844704000002</v>
      </c>
      <c r="AC56">
        <v>12.7643852736</v>
      </c>
      <c r="AD56">
        <v>16.071074640000003</v>
      </c>
      <c r="AE56">
        <v>21.7125353952</v>
      </c>
      <c r="AF56">
        <v>6.1515000000000013</v>
      </c>
      <c r="AG56">
        <v>27.392491199999998</v>
      </c>
      <c r="AH56">
        <v>66.880321920000014</v>
      </c>
      <c r="AI56">
        <v>12.859336799999999</v>
      </c>
      <c r="AJ56">
        <v>0</v>
      </c>
      <c r="AK56">
        <v>22.295999999999999</v>
      </c>
      <c r="AL56">
        <v>43.344999999999992</v>
      </c>
      <c r="AM56">
        <v>2.2833020476190478</v>
      </c>
      <c r="AN56">
        <v>0</v>
      </c>
      <c r="AO56">
        <v>11.492107200000001</v>
      </c>
      <c r="AP56">
        <v>5.0635368000000005</v>
      </c>
      <c r="AQ56">
        <v>0</v>
      </c>
      <c r="AR56">
        <v>20.364825600000003</v>
      </c>
      <c r="AS56">
        <v>13.588672319999999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34.952069725954992</v>
      </c>
      <c r="BB56">
        <f t="shared" si="0"/>
        <v>981.09648570004811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160.78695475691762</v>
      </c>
      <c r="L57">
        <v>126.96648117453213</v>
      </c>
      <c r="M57">
        <v>63.770373705538049</v>
      </c>
      <c r="N57">
        <v>51.879712845243311</v>
      </c>
      <c r="O57">
        <v>73.292155441336575</v>
      </c>
      <c r="P57">
        <v>27.26859287054409</v>
      </c>
      <c r="Q57">
        <v>9.5856819526627213</v>
      </c>
      <c r="R57">
        <v>14.7446590403071</v>
      </c>
      <c r="S57">
        <v>11.594337746750119</v>
      </c>
      <c r="T57">
        <v>0</v>
      </c>
      <c r="U57">
        <v>62.107124591947759</v>
      </c>
      <c r="V57">
        <v>9.1000297464016437</v>
      </c>
      <c r="W57">
        <v>18.661218620521574</v>
      </c>
      <c r="X57">
        <v>64.789266363109419</v>
      </c>
      <c r="Y57">
        <v>0</v>
      </c>
      <c r="Z57">
        <v>5.7568579199999999</v>
      </c>
      <c r="AA57">
        <v>18.511436736000004</v>
      </c>
      <c r="AB57">
        <v>17.352844704000002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27.392491199999998</v>
      </c>
      <c r="AH57">
        <v>66.880321920000014</v>
      </c>
      <c r="AI57">
        <v>12.859336799999999</v>
      </c>
      <c r="AJ57">
        <v>0</v>
      </c>
      <c r="AK57">
        <v>22.295999999999999</v>
      </c>
      <c r="AL57">
        <v>47.679499999999997</v>
      </c>
      <c r="AM57">
        <v>2.2833020476190478</v>
      </c>
      <c r="AN57">
        <v>0</v>
      </c>
      <c r="AO57">
        <v>11.492107200000001</v>
      </c>
      <c r="AP57">
        <v>5.0635368000000005</v>
      </c>
      <c r="AQ57">
        <v>0</v>
      </c>
      <c r="AR57">
        <v>20.364825600000003</v>
      </c>
      <c r="AS57">
        <v>13.706834687999999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35.18725964269251</v>
      </c>
      <c r="BB57">
        <f t="shared" si="0"/>
        <v>987.69822013753867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160.78695475691762</v>
      </c>
      <c r="L58">
        <v>126.96648117453213</v>
      </c>
      <c r="M58">
        <v>63.770373705538049</v>
      </c>
      <c r="N58">
        <v>51.879712845243311</v>
      </c>
      <c r="O58">
        <v>73.292155441336575</v>
      </c>
      <c r="P58">
        <v>27.26859287054409</v>
      </c>
      <c r="Q58">
        <v>9.5856819526627213</v>
      </c>
      <c r="R58">
        <v>14.7446590403071</v>
      </c>
      <c r="S58">
        <v>11.594337746750119</v>
      </c>
      <c r="T58">
        <v>0</v>
      </c>
      <c r="U58">
        <v>62.107124591947759</v>
      </c>
      <c r="V58">
        <v>9.1000297464016437</v>
      </c>
      <c r="W58">
        <v>18.661218620521574</v>
      </c>
      <c r="X58">
        <v>64.789266363109419</v>
      </c>
      <c r="Y58">
        <v>0</v>
      </c>
      <c r="Z58">
        <v>5.7568579199999999</v>
      </c>
      <c r="AA58">
        <v>18.511436736000004</v>
      </c>
      <c r="AB58">
        <v>17.352844704000002</v>
      </c>
      <c r="AC58">
        <v>12.7643852736</v>
      </c>
      <c r="AD58">
        <v>9.5892679296000001</v>
      </c>
      <c r="AE58">
        <v>21.7125353952</v>
      </c>
      <c r="AF58">
        <v>6.1515000000000013</v>
      </c>
      <c r="AG58">
        <v>27.392491199999998</v>
      </c>
      <c r="AH58">
        <v>66.880321920000014</v>
      </c>
      <c r="AI58">
        <v>12.859336799999999</v>
      </c>
      <c r="AJ58">
        <v>0</v>
      </c>
      <c r="AK58">
        <v>22.295999999999999</v>
      </c>
      <c r="AL58">
        <v>47.679499999999997</v>
      </c>
      <c r="AM58">
        <v>2.2833020476190478</v>
      </c>
      <c r="AN58">
        <v>0</v>
      </c>
      <c r="AO58">
        <v>11.492107200000001</v>
      </c>
      <c r="AP58">
        <v>5.0635368000000005</v>
      </c>
      <c r="AQ58">
        <v>0</v>
      </c>
      <c r="AR58">
        <v>20.364825600000003</v>
      </c>
      <c r="AS58">
        <v>13.706834687999999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34.964285708292515</v>
      </c>
      <c r="BB58">
        <f t="shared" si="0"/>
        <v>981.43938736153871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160.78695475691762</v>
      </c>
      <c r="L59">
        <v>136.49484509555336</v>
      </c>
      <c r="M59">
        <v>63.770373705538049</v>
      </c>
      <c r="N59">
        <v>51.879712845243311</v>
      </c>
      <c r="O59">
        <v>73.292155441336575</v>
      </c>
      <c r="P59">
        <v>27.26859287054409</v>
      </c>
      <c r="Q59">
        <v>9.5856819526627213</v>
      </c>
      <c r="R59">
        <v>14.7446590403071</v>
      </c>
      <c r="S59">
        <v>11.594337746750119</v>
      </c>
      <c r="T59">
        <v>0</v>
      </c>
      <c r="U59">
        <v>62.107124591947759</v>
      </c>
      <c r="V59">
        <v>9.1000297464016437</v>
      </c>
      <c r="W59">
        <v>18.661218620521574</v>
      </c>
      <c r="X59">
        <v>64.789266363109419</v>
      </c>
      <c r="Y59">
        <v>0</v>
      </c>
      <c r="Z59">
        <v>5.7568579199999999</v>
      </c>
      <c r="AA59">
        <v>18.511436736000004</v>
      </c>
      <c r="AB59">
        <v>17.352844704000002</v>
      </c>
      <c r="AC59">
        <v>12.7643852736</v>
      </c>
      <c r="AD59">
        <v>9.3247043904000009</v>
      </c>
      <c r="AE59">
        <v>21.7125353952</v>
      </c>
      <c r="AF59">
        <v>6.1515000000000013</v>
      </c>
      <c r="AG59">
        <v>27.392491199999998</v>
      </c>
      <c r="AH59">
        <v>66.880321920000014</v>
      </c>
      <c r="AI59">
        <v>7.8274223999999988</v>
      </c>
      <c r="AJ59">
        <v>0</v>
      </c>
      <c r="AK59">
        <v>22.295999999999999</v>
      </c>
      <c r="AL59">
        <v>62.416799999999995</v>
      </c>
      <c r="AM59">
        <v>2.2833020476190478</v>
      </c>
      <c r="AN59">
        <v>0</v>
      </c>
      <c r="AO59">
        <v>11.492107200000001</v>
      </c>
      <c r="AP59">
        <v>5.0635368000000005</v>
      </c>
      <c r="AQ59">
        <v>0</v>
      </c>
      <c r="AR59">
        <v>20.364825600000003</v>
      </c>
      <c r="AS59">
        <v>13.706834687999999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35.616825803481646</v>
      </c>
      <c r="BB59">
        <f t="shared" si="0"/>
        <v>999.75603324817087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160.78695475691762</v>
      </c>
      <c r="L60">
        <v>176.49130091281029</v>
      </c>
      <c r="M60">
        <v>63.770373705538049</v>
      </c>
      <c r="N60">
        <v>51.879712845243311</v>
      </c>
      <c r="O60">
        <v>73.292155441336575</v>
      </c>
      <c r="P60">
        <v>27.26859287054409</v>
      </c>
      <c r="Q60">
        <v>9.5063027371541491</v>
      </c>
      <c r="R60">
        <v>14.740573543015726</v>
      </c>
      <c r="S60">
        <v>11.588238834186688</v>
      </c>
      <c r="T60">
        <v>0</v>
      </c>
      <c r="U60">
        <v>62.107124591947759</v>
      </c>
      <c r="V60">
        <v>9.1000297464016437</v>
      </c>
      <c r="W60">
        <v>18.661218620521574</v>
      </c>
      <c r="X60">
        <v>64.789266363109419</v>
      </c>
      <c r="Y60">
        <v>0</v>
      </c>
      <c r="Z60">
        <v>5.7568579199999999</v>
      </c>
      <c r="AA60">
        <v>18.511436736000004</v>
      </c>
      <c r="AB60">
        <v>17.352844704000002</v>
      </c>
      <c r="AC60">
        <v>12.7643852736</v>
      </c>
      <c r="AD60">
        <v>8.4196185983999996</v>
      </c>
      <c r="AE60">
        <v>21.7125353952</v>
      </c>
      <c r="AF60">
        <v>6.1515000000000013</v>
      </c>
      <c r="AG60">
        <v>27.392491199999998</v>
      </c>
      <c r="AH60">
        <v>66.880321920000014</v>
      </c>
      <c r="AI60">
        <v>7.8274223999999988</v>
      </c>
      <c r="AJ60">
        <v>0</v>
      </c>
      <c r="AK60">
        <v>22.295999999999999</v>
      </c>
      <c r="AL60">
        <v>62.416799999999995</v>
      </c>
      <c r="AM60">
        <v>2.2833020476190478</v>
      </c>
      <c r="AN60">
        <v>0</v>
      </c>
      <c r="AO60">
        <v>11.492107200000001</v>
      </c>
      <c r="AP60">
        <v>5.0635368000000005</v>
      </c>
      <c r="AQ60">
        <v>0</v>
      </c>
      <c r="AR60">
        <v>20.364825600000003</v>
      </c>
      <c r="AS60">
        <v>13.706834687999999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36.958487813624217</v>
      </c>
      <c r="BB60">
        <f t="shared" si="0"/>
        <v>1037.4161776379217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160.78695475691762</v>
      </c>
      <c r="L61">
        <v>176.49130091281029</v>
      </c>
      <c r="M61">
        <v>63.770373705538049</v>
      </c>
      <c r="N61">
        <v>51.879712845243311</v>
      </c>
      <c r="O61">
        <v>73.292155441336575</v>
      </c>
      <c r="P61">
        <v>27.26859287054409</v>
      </c>
      <c r="Q61">
        <v>9.5837076998528676</v>
      </c>
      <c r="R61">
        <v>14.740573543015726</v>
      </c>
      <c r="S61">
        <v>11.588238834186688</v>
      </c>
      <c r="T61">
        <v>0</v>
      </c>
      <c r="U61">
        <v>62.107124591947759</v>
      </c>
      <c r="V61">
        <v>9.1028113879003545</v>
      </c>
      <c r="W61">
        <v>18.661218620521574</v>
      </c>
      <c r="X61">
        <v>64.789266363109419</v>
      </c>
      <c r="Y61">
        <v>0</v>
      </c>
      <c r="Z61">
        <v>5.7568579199999999</v>
      </c>
      <c r="AA61">
        <v>18.511436736000004</v>
      </c>
      <c r="AB61">
        <v>17.352844704000002</v>
      </c>
      <c r="AC61">
        <v>12.7643852736</v>
      </c>
      <c r="AD61">
        <v>8.0390184191999996</v>
      </c>
      <c r="AE61">
        <v>14.650833600000002</v>
      </c>
      <c r="AF61">
        <v>6.1515000000000013</v>
      </c>
      <c r="AG61">
        <v>27.392491199999998</v>
      </c>
      <c r="AH61">
        <v>66.880321920000014</v>
      </c>
      <c r="AI61">
        <v>7.8274223999999988</v>
      </c>
      <c r="AJ61">
        <v>0</v>
      </c>
      <c r="AK61">
        <v>22.295999999999999</v>
      </c>
      <c r="AL61">
        <v>62.416799999999995</v>
      </c>
      <c r="AM61">
        <v>2.2833020476190478</v>
      </c>
      <c r="AN61">
        <v>0</v>
      </c>
      <c r="AO61">
        <v>11.492107200000001</v>
      </c>
      <c r="AP61">
        <v>5.0635368000000005</v>
      </c>
      <c r="AQ61">
        <v>0</v>
      </c>
      <c r="AR61">
        <v>20.364825600000003</v>
      </c>
      <c r="AS61">
        <v>13.706834687999999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36.705231328910628</v>
      </c>
      <c r="BB61">
        <f t="shared" si="0"/>
        <v>1030.3073187524328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160.78802290024987</v>
      </c>
      <c r="L62">
        <v>145.02889369437608</v>
      </c>
      <c r="M62">
        <v>63.770373705538049</v>
      </c>
      <c r="N62">
        <v>51.879712845243311</v>
      </c>
      <c r="O62">
        <v>73.292155441336575</v>
      </c>
      <c r="P62">
        <v>27.26859287054409</v>
      </c>
      <c r="Q62">
        <v>9.5837076998528676</v>
      </c>
      <c r="R62">
        <v>14.740573543015726</v>
      </c>
      <c r="S62">
        <v>11.588238834186688</v>
      </c>
      <c r="T62">
        <v>0</v>
      </c>
      <c r="U62">
        <v>62.107124591947759</v>
      </c>
      <c r="V62">
        <v>9.1028113879003545</v>
      </c>
      <c r="W62">
        <v>18.661218620521574</v>
      </c>
      <c r="X62">
        <v>64.789266363109419</v>
      </c>
      <c r="Y62">
        <v>0</v>
      </c>
      <c r="Z62">
        <v>5.7568579199999999</v>
      </c>
      <c r="AA62">
        <v>18.511436736000004</v>
      </c>
      <c r="AB62">
        <v>17.352844704000002</v>
      </c>
      <c r="AC62">
        <v>12.7643852736</v>
      </c>
      <c r="AD62">
        <v>7.9879622976000011</v>
      </c>
      <c r="AE62">
        <v>0</v>
      </c>
      <c r="AF62">
        <v>6.1515000000000013</v>
      </c>
      <c r="AG62">
        <v>27.392491199999998</v>
      </c>
      <c r="AH62">
        <v>66.880321920000014</v>
      </c>
      <c r="AI62">
        <v>7.8274223999999988</v>
      </c>
      <c r="AJ62">
        <v>0</v>
      </c>
      <c r="AK62">
        <v>22.295999999999999</v>
      </c>
      <c r="AL62">
        <v>62.416799999999995</v>
      </c>
      <c r="AM62">
        <v>2.2833020476190478</v>
      </c>
      <c r="AN62">
        <v>0</v>
      </c>
      <c r="AO62">
        <v>11.492107200000001</v>
      </c>
      <c r="AP62">
        <v>5.0635368000000005</v>
      </c>
      <c r="AQ62">
        <v>0</v>
      </c>
      <c r="AR62">
        <v>20.364825600000003</v>
      </c>
      <c r="AS62">
        <v>13.706834687999999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35.117215824022743</v>
      </c>
      <c r="BB62">
        <f t="shared" si="0"/>
        <v>985.73210546061864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160.79072943148182</v>
      </c>
      <c r="L63">
        <v>145.02889369437608</v>
      </c>
      <c r="M63">
        <v>58.924220272904485</v>
      </c>
      <c r="N63">
        <v>51.879712845243311</v>
      </c>
      <c r="O63">
        <v>73.292155441336575</v>
      </c>
      <c r="P63">
        <v>27.26859287054409</v>
      </c>
      <c r="Q63">
        <v>9.5837076998528676</v>
      </c>
      <c r="R63">
        <v>14.740573543015726</v>
      </c>
      <c r="S63">
        <v>11.588238834186688</v>
      </c>
      <c r="T63">
        <v>0</v>
      </c>
      <c r="U63">
        <v>62.107124591947759</v>
      </c>
      <c r="V63">
        <v>9.1028113879003545</v>
      </c>
      <c r="W63">
        <v>18.661218620521574</v>
      </c>
      <c r="X63">
        <v>64.789266363109419</v>
      </c>
      <c r="Y63">
        <v>0</v>
      </c>
      <c r="Z63">
        <v>5.7568579199999999</v>
      </c>
      <c r="AA63">
        <v>18.511436736000004</v>
      </c>
      <c r="AB63">
        <v>17.352844704000002</v>
      </c>
      <c r="AC63">
        <v>12.7643852736</v>
      </c>
      <c r="AD63">
        <v>9.2968555968000004</v>
      </c>
      <c r="AE63">
        <v>0</v>
      </c>
      <c r="AF63">
        <v>6.1515000000000013</v>
      </c>
      <c r="AG63">
        <v>27.392491199999998</v>
      </c>
      <c r="AH63">
        <v>66.880321920000014</v>
      </c>
      <c r="AI63">
        <v>7.8274223999999988</v>
      </c>
      <c r="AJ63">
        <v>0</v>
      </c>
      <c r="AK63">
        <v>22.295999999999999</v>
      </c>
      <c r="AL63">
        <v>62.416799999999995</v>
      </c>
      <c r="AM63">
        <v>2.2833020476190478</v>
      </c>
      <c r="AN63">
        <v>0</v>
      </c>
      <c r="AO63">
        <v>11.492107200000001</v>
      </c>
      <c r="AP63">
        <v>5.0635368000000005</v>
      </c>
      <c r="AQ63">
        <v>0</v>
      </c>
      <c r="AR63">
        <v>20.364825600000003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35.001724716629667</v>
      </c>
      <c r="BB63">
        <f t="shared" si="0"/>
        <v>982.49028651781032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160.79072943148182</v>
      </c>
      <c r="L64">
        <v>145.02889369437608</v>
      </c>
      <c r="M64">
        <v>58.924220272904485</v>
      </c>
      <c r="N64">
        <v>51.879712845243311</v>
      </c>
      <c r="O64">
        <v>73.292155441336575</v>
      </c>
      <c r="P64">
        <v>27.26859287054409</v>
      </c>
      <c r="Q64">
        <v>9.5837076998528676</v>
      </c>
      <c r="R64">
        <v>14.740573543015726</v>
      </c>
      <c r="S64">
        <v>11.588238834186688</v>
      </c>
      <c r="T64">
        <v>0</v>
      </c>
      <c r="U64">
        <v>62.107124591947759</v>
      </c>
      <c r="V64">
        <v>9.1028113879003545</v>
      </c>
      <c r="W64">
        <v>18.661218620521574</v>
      </c>
      <c r="X64">
        <v>64.789266363109419</v>
      </c>
      <c r="Y64">
        <v>0</v>
      </c>
      <c r="Z64">
        <v>5.7568579199999999</v>
      </c>
      <c r="AA64">
        <v>18.511436736000004</v>
      </c>
      <c r="AB64">
        <v>17.352844704000002</v>
      </c>
      <c r="AC64">
        <v>12.7643852736</v>
      </c>
      <c r="AD64">
        <v>13.195686700799998</v>
      </c>
      <c r="AE64">
        <v>0</v>
      </c>
      <c r="AF64">
        <v>6.1515000000000013</v>
      </c>
      <c r="AG64">
        <v>27.392491199999998</v>
      </c>
      <c r="AH64">
        <v>66.880321920000014</v>
      </c>
      <c r="AI64">
        <v>7.8274223999999988</v>
      </c>
      <c r="AJ64">
        <v>0</v>
      </c>
      <c r="AK64">
        <v>22.295999999999999</v>
      </c>
      <c r="AL64">
        <v>62.416799999999995</v>
      </c>
      <c r="AM64">
        <v>2.2833020476190478</v>
      </c>
      <c r="AN64">
        <v>0</v>
      </c>
      <c r="AO64">
        <v>11.492107200000001</v>
      </c>
      <c r="AP64">
        <v>5.0635368000000005</v>
      </c>
      <c r="AQ64">
        <v>0</v>
      </c>
      <c r="AR64">
        <v>20.364825600000003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35.135844538229662</v>
      </c>
      <c r="BB64">
        <f t="shared" si="0"/>
        <v>986.25499780021028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160.79072943148182</v>
      </c>
      <c r="L65">
        <v>185.02485492602003</v>
      </c>
      <c r="M65">
        <v>58.924220272904485</v>
      </c>
      <c r="N65">
        <v>51.879712845243311</v>
      </c>
      <c r="O65">
        <v>73.292155441336575</v>
      </c>
      <c r="P65">
        <v>27.26859287054409</v>
      </c>
      <c r="Q65">
        <v>9.5837076998528676</v>
      </c>
      <c r="R65">
        <v>14.740573543015726</v>
      </c>
      <c r="S65">
        <v>11.588238834186688</v>
      </c>
      <c r="T65">
        <v>0</v>
      </c>
      <c r="U65">
        <v>62.107124591947759</v>
      </c>
      <c r="V65">
        <v>9.1028113879003545</v>
      </c>
      <c r="W65">
        <v>18.661218620521574</v>
      </c>
      <c r="X65">
        <v>64.789266363109419</v>
      </c>
      <c r="Y65">
        <v>0</v>
      </c>
      <c r="Z65">
        <v>5.7568579199999999</v>
      </c>
      <c r="AA65">
        <v>18.511436736000004</v>
      </c>
      <c r="AB65">
        <v>17.352844704000002</v>
      </c>
      <c r="AC65">
        <v>12.7643852736</v>
      </c>
      <c r="AD65">
        <v>9.5730227999999986</v>
      </c>
      <c r="AE65">
        <v>0</v>
      </c>
      <c r="AF65">
        <v>6.1515000000000013</v>
      </c>
      <c r="AG65">
        <v>27.392491199999998</v>
      </c>
      <c r="AH65">
        <v>66.880321920000014</v>
      </c>
      <c r="AI65">
        <v>7.8274223999999988</v>
      </c>
      <c r="AJ65">
        <v>0</v>
      </c>
      <c r="AK65">
        <v>22.295999999999999</v>
      </c>
      <c r="AL65">
        <v>62.416799999999995</v>
      </c>
      <c r="AM65">
        <v>2.2833020476190478</v>
      </c>
      <c r="AN65">
        <v>0</v>
      </c>
      <c r="AO65">
        <v>11.492107200000001</v>
      </c>
      <c r="AP65">
        <v>5.0635368000000005</v>
      </c>
      <c r="AQ65">
        <v>0</v>
      </c>
      <c r="AR65">
        <v>20.364825600000003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36.387086105477024</v>
      </c>
      <c r="BB65">
        <f t="shared" si="0"/>
        <v>1021.3770535638068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160.79072943148182</v>
      </c>
      <c r="L66">
        <v>165.02692618338565</v>
      </c>
      <c r="M66">
        <v>58.924220272904485</v>
      </c>
      <c r="N66">
        <v>51.879712845243311</v>
      </c>
      <c r="O66">
        <v>73.292155441336575</v>
      </c>
      <c r="P66">
        <v>27.26859287054409</v>
      </c>
      <c r="Q66">
        <v>9.5837076998528676</v>
      </c>
      <c r="R66">
        <v>14.740573543015726</v>
      </c>
      <c r="S66">
        <v>11.588238834186688</v>
      </c>
      <c r="T66">
        <v>0</v>
      </c>
      <c r="U66">
        <v>62.107124591947759</v>
      </c>
      <c r="V66">
        <v>9.1028113879003545</v>
      </c>
      <c r="W66">
        <v>18.661218620521574</v>
      </c>
      <c r="X66">
        <v>64.789266363109419</v>
      </c>
      <c r="Y66">
        <v>0</v>
      </c>
      <c r="Z66">
        <v>5.7568579199999999</v>
      </c>
      <c r="AA66">
        <v>18.511436736000004</v>
      </c>
      <c r="AB66">
        <v>17.352844704000002</v>
      </c>
      <c r="AC66">
        <v>12.7643852736</v>
      </c>
      <c r="AD66">
        <v>9.5730227999999986</v>
      </c>
      <c r="AE66">
        <v>0</v>
      </c>
      <c r="AF66">
        <v>6.1515000000000013</v>
      </c>
      <c r="AG66">
        <v>27.392491199999998</v>
      </c>
      <c r="AH66">
        <v>66.880321920000014</v>
      </c>
      <c r="AI66">
        <v>7.8274223999999988</v>
      </c>
      <c r="AJ66">
        <v>0</v>
      </c>
      <c r="AK66">
        <v>22.295999999999999</v>
      </c>
      <c r="AL66">
        <v>62.416799999999995</v>
      </c>
      <c r="AM66">
        <v>2.2833020476190478</v>
      </c>
      <c r="AN66">
        <v>0</v>
      </c>
      <c r="AO66">
        <v>11.492107200000001</v>
      </c>
      <c r="AP66">
        <v>5.0635368000000005</v>
      </c>
      <c r="AQ66">
        <v>0</v>
      </c>
      <c r="AR66">
        <v>20.364825600000003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35.699157362842655</v>
      </c>
      <c r="BB66">
        <f t="shared" si="0"/>
        <v>1002.0670535638067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160.79072943148182</v>
      </c>
      <c r="L67">
        <v>165.02692618338565</v>
      </c>
      <c r="M67">
        <v>58.924220272904485</v>
      </c>
      <c r="N67">
        <v>51.879712845243311</v>
      </c>
      <c r="O67">
        <v>73.292155441336575</v>
      </c>
      <c r="P67">
        <v>27.26859287054409</v>
      </c>
      <c r="Q67">
        <v>9.5837076998528676</v>
      </c>
      <c r="R67">
        <v>14.740573543015726</v>
      </c>
      <c r="S67">
        <v>11.588238834186688</v>
      </c>
      <c r="T67">
        <v>0</v>
      </c>
      <c r="U67">
        <v>62.107124591947759</v>
      </c>
      <c r="V67">
        <v>9.1028113879003545</v>
      </c>
      <c r="W67">
        <v>18.661218620521574</v>
      </c>
      <c r="X67">
        <v>64.789266363109419</v>
      </c>
      <c r="Y67">
        <v>0</v>
      </c>
      <c r="Z67">
        <v>5.7568579199999999</v>
      </c>
      <c r="AA67">
        <v>18.511436736000004</v>
      </c>
      <c r="AB67">
        <v>17.352844704000002</v>
      </c>
      <c r="AC67">
        <v>12.7643852736</v>
      </c>
      <c r="AD67">
        <v>9.5730227999999986</v>
      </c>
      <c r="AE67">
        <v>0</v>
      </c>
      <c r="AF67">
        <v>6.1515000000000013</v>
      </c>
      <c r="AG67">
        <v>27.392491199999998</v>
      </c>
      <c r="AH67">
        <v>66.880321920000014</v>
      </c>
      <c r="AI67">
        <v>6.7092191999999997</v>
      </c>
      <c r="AJ67">
        <v>0</v>
      </c>
      <c r="AK67">
        <v>22.295999999999999</v>
      </c>
      <c r="AL67">
        <v>62.416799999999995</v>
      </c>
      <c r="AM67">
        <v>2.2833020476190478</v>
      </c>
      <c r="AN67">
        <v>0</v>
      </c>
      <c r="AO67">
        <v>11.492107200000001</v>
      </c>
      <c r="AP67">
        <v>5.0635368000000005</v>
      </c>
      <c r="AQ67">
        <v>0</v>
      </c>
      <c r="AR67">
        <v>20.364825600000003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35.660690909242653</v>
      </c>
      <c r="BB67">
        <f t="shared" si="0"/>
        <v>1000.9873168174067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160.79072943148182</v>
      </c>
      <c r="L68">
        <v>215.02692616840287</v>
      </c>
      <c r="M68">
        <v>58.924220272904485</v>
      </c>
      <c r="N68">
        <v>51.879712845243311</v>
      </c>
      <c r="O68">
        <v>73.292155441336575</v>
      </c>
      <c r="P68">
        <v>27.26859287054409</v>
      </c>
      <c r="Q68">
        <v>9.5837076998528676</v>
      </c>
      <c r="R68">
        <v>14.740573543015726</v>
      </c>
      <c r="S68">
        <v>11.588238834186688</v>
      </c>
      <c r="T68">
        <v>0</v>
      </c>
      <c r="U68">
        <v>62.107124591947759</v>
      </c>
      <c r="V68">
        <v>9.1028113879003545</v>
      </c>
      <c r="W68">
        <v>18.661218620521574</v>
      </c>
      <c r="X68">
        <v>64.789266363109419</v>
      </c>
      <c r="Y68">
        <v>0</v>
      </c>
      <c r="Z68">
        <v>5.7568579199999999</v>
      </c>
      <c r="AA68">
        <v>18.511436736000004</v>
      </c>
      <c r="AB68">
        <v>17.352844704000002</v>
      </c>
      <c r="AC68">
        <v>12.7643852736</v>
      </c>
      <c r="AD68">
        <v>9.5730227999999986</v>
      </c>
      <c r="AE68">
        <v>0</v>
      </c>
      <c r="AF68">
        <v>6.1515000000000013</v>
      </c>
      <c r="AG68">
        <v>27.392491199999998</v>
      </c>
      <c r="AH68">
        <v>66.880321920000014</v>
      </c>
      <c r="AI68">
        <v>6.7092191999999997</v>
      </c>
      <c r="AJ68">
        <v>0</v>
      </c>
      <c r="AK68">
        <v>22.295999999999999</v>
      </c>
      <c r="AL68">
        <v>62.416799999999995</v>
      </c>
      <c r="AM68">
        <v>2.2833020476190478</v>
      </c>
      <c r="AN68">
        <v>0</v>
      </c>
      <c r="AO68">
        <v>11.492107200000001</v>
      </c>
      <c r="AP68">
        <v>5.0635368000000005</v>
      </c>
      <c r="AQ68">
        <v>0</v>
      </c>
      <c r="AR68">
        <v>20.364825600000003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37.380690894259864</v>
      </c>
      <c r="BB68">
        <f t="shared" ref="BB68:BB99" si="1">SUM(B68:AZ68)-BA68</f>
        <v>1049.2673168174069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160.78802290024987</v>
      </c>
      <c r="L69">
        <v>223.10480530240272</v>
      </c>
      <c r="M69">
        <v>58.924220272904485</v>
      </c>
      <c r="N69">
        <v>51.879712845243311</v>
      </c>
      <c r="O69">
        <v>73.292155441336575</v>
      </c>
      <c r="P69">
        <v>27.26859287054409</v>
      </c>
      <c r="Q69">
        <v>9.5837076998528676</v>
      </c>
      <c r="R69">
        <v>14.740573543015726</v>
      </c>
      <c r="S69">
        <v>11.588238834186688</v>
      </c>
      <c r="T69">
        <v>0</v>
      </c>
      <c r="U69">
        <v>62.107124591947759</v>
      </c>
      <c r="V69">
        <v>9.1028113879003545</v>
      </c>
      <c r="W69">
        <v>18.661218620521574</v>
      </c>
      <c r="X69">
        <v>64.789266363109419</v>
      </c>
      <c r="Y69">
        <v>0</v>
      </c>
      <c r="Z69">
        <v>5.7568579199999999</v>
      </c>
      <c r="AA69">
        <v>18.511436736000004</v>
      </c>
      <c r="AB69">
        <v>17.352844704000002</v>
      </c>
      <c r="AC69">
        <v>12.7643852736</v>
      </c>
      <c r="AD69">
        <v>9.5730227999999986</v>
      </c>
      <c r="AE69">
        <v>0</v>
      </c>
      <c r="AF69">
        <v>6.1515000000000013</v>
      </c>
      <c r="AG69">
        <v>27.392491199999998</v>
      </c>
      <c r="AH69">
        <v>66.880321920000014</v>
      </c>
      <c r="AI69">
        <v>6.7092191999999997</v>
      </c>
      <c r="AJ69">
        <v>0</v>
      </c>
      <c r="AK69">
        <v>22.295999999999999</v>
      </c>
      <c r="AL69">
        <v>62.416799999999995</v>
      </c>
      <c r="AM69">
        <v>2.2833020476190478</v>
      </c>
      <c r="AN69">
        <v>0</v>
      </c>
      <c r="AO69">
        <v>11.492107200000001</v>
      </c>
      <c r="AP69">
        <v>5.0635368000000005</v>
      </c>
      <c r="AQ69">
        <v>0</v>
      </c>
      <c r="AR69">
        <v>20.364825600000003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37.662785328770198</v>
      </c>
      <c r="BB69">
        <f t="shared" si="1"/>
        <v>1057.1856473592645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160.78802290024987</v>
      </c>
      <c r="L70">
        <v>171.32352941176478</v>
      </c>
      <c r="M70">
        <v>58.924220272904485</v>
      </c>
      <c r="N70">
        <v>51.879712845243311</v>
      </c>
      <c r="O70">
        <v>73.292155441336575</v>
      </c>
      <c r="P70">
        <v>27.26859287054409</v>
      </c>
      <c r="Q70">
        <v>9.5837076998528676</v>
      </c>
      <c r="R70">
        <v>14.740573543015726</v>
      </c>
      <c r="S70">
        <v>11.588238834186688</v>
      </c>
      <c r="T70">
        <v>0</v>
      </c>
      <c r="U70">
        <v>62.107124591947759</v>
      </c>
      <c r="V70">
        <v>9.1028113879003545</v>
      </c>
      <c r="W70">
        <v>18.661218620521574</v>
      </c>
      <c r="X70">
        <v>64.789266363109419</v>
      </c>
      <c r="Y70">
        <v>0</v>
      </c>
      <c r="Z70">
        <v>5.7568579199999999</v>
      </c>
      <c r="AA70">
        <v>18.511436736000004</v>
      </c>
      <c r="AB70">
        <v>17.352844704000002</v>
      </c>
      <c r="AC70">
        <v>12.7643852736</v>
      </c>
      <c r="AD70">
        <v>9.5730227999999986</v>
      </c>
      <c r="AE70">
        <v>0</v>
      </c>
      <c r="AF70">
        <v>6.1515000000000013</v>
      </c>
      <c r="AG70">
        <v>27.392491199999998</v>
      </c>
      <c r="AH70">
        <v>66.880321920000014</v>
      </c>
      <c r="AI70">
        <v>6.7092191999999997</v>
      </c>
      <c r="AJ70">
        <v>0</v>
      </c>
      <c r="AK70">
        <v>22.295999999999999</v>
      </c>
      <c r="AL70">
        <v>62.416799999999995</v>
      </c>
      <c r="AM70">
        <v>2.2833020476190478</v>
      </c>
      <c r="AN70">
        <v>0</v>
      </c>
      <c r="AO70">
        <v>11.492107200000001</v>
      </c>
      <c r="AP70">
        <v>5.0635368000000005</v>
      </c>
      <c r="AQ70">
        <v>5.8954500000000003</v>
      </c>
      <c r="AR70">
        <v>20.364825600000003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36.084312918132255</v>
      </c>
      <c r="BB70">
        <f t="shared" si="1"/>
        <v>1012.8782938792643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160.78802290024987</v>
      </c>
      <c r="L71">
        <v>171.32352941176478</v>
      </c>
      <c r="M71">
        <v>58.924220272904485</v>
      </c>
      <c r="N71">
        <v>51.879712845243311</v>
      </c>
      <c r="O71">
        <v>73.292155441336575</v>
      </c>
      <c r="P71">
        <v>27.26859287054409</v>
      </c>
      <c r="Q71">
        <v>9.5837076998528676</v>
      </c>
      <c r="R71">
        <v>14.740573543015726</v>
      </c>
      <c r="S71">
        <v>11.588238834186688</v>
      </c>
      <c r="T71">
        <v>0</v>
      </c>
      <c r="U71">
        <v>62.107124591947759</v>
      </c>
      <c r="V71">
        <v>9.1028113879003545</v>
      </c>
      <c r="W71">
        <v>18.661218620521574</v>
      </c>
      <c r="X71">
        <v>64.789266363109419</v>
      </c>
      <c r="Y71">
        <v>0</v>
      </c>
      <c r="Z71">
        <v>5.7568579199999999</v>
      </c>
      <c r="AA71">
        <v>18.511436736000004</v>
      </c>
      <c r="AB71">
        <v>17.352844704000002</v>
      </c>
      <c r="AC71">
        <v>12.7643852736</v>
      </c>
      <c r="AD71">
        <v>16.071074640000003</v>
      </c>
      <c r="AE71">
        <v>0</v>
      </c>
      <c r="AF71">
        <v>6.1515000000000013</v>
      </c>
      <c r="AG71">
        <v>27.392491199999998</v>
      </c>
      <c r="AH71">
        <v>66.880321920000014</v>
      </c>
      <c r="AI71">
        <v>6.7092191999999997</v>
      </c>
      <c r="AJ71">
        <v>0</v>
      </c>
      <c r="AK71">
        <v>22.295999999999999</v>
      </c>
      <c r="AL71">
        <v>62.416799999999995</v>
      </c>
      <c r="AM71">
        <v>2.2833020476190478</v>
      </c>
      <c r="AN71">
        <v>0</v>
      </c>
      <c r="AO71">
        <v>10.588233600000001</v>
      </c>
      <c r="AP71">
        <v>5.0635368000000005</v>
      </c>
      <c r="AQ71">
        <v>11.790900000000001</v>
      </c>
      <c r="AR71">
        <v>21.334579199999997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36.512915266932247</v>
      </c>
      <c r="BB71">
        <f t="shared" si="1"/>
        <v>1024.9090733704645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160.78802290024987</v>
      </c>
      <c r="L72">
        <v>171.32352941176478</v>
      </c>
      <c r="M72">
        <v>58.924220272904485</v>
      </c>
      <c r="N72">
        <v>51.879712845243311</v>
      </c>
      <c r="O72">
        <v>73.292155441336575</v>
      </c>
      <c r="P72">
        <v>27.26859287054409</v>
      </c>
      <c r="Q72">
        <v>9.5837076998528676</v>
      </c>
      <c r="R72">
        <v>14.740573543015726</v>
      </c>
      <c r="S72">
        <v>11.588238834186688</v>
      </c>
      <c r="T72">
        <v>0</v>
      </c>
      <c r="U72">
        <v>62.107124591947759</v>
      </c>
      <c r="V72">
        <v>9.1028113879003545</v>
      </c>
      <c r="W72">
        <v>18.661218620521574</v>
      </c>
      <c r="X72">
        <v>64.789266363109419</v>
      </c>
      <c r="Y72">
        <v>0</v>
      </c>
      <c r="Z72">
        <v>5.7568579199999999</v>
      </c>
      <c r="AA72">
        <v>18.511436736000004</v>
      </c>
      <c r="AB72">
        <v>17.352844704000002</v>
      </c>
      <c r="AC72">
        <v>12.7643852736</v>
      </c>
      <c r="AD72">
        <v>16.071074640000003</v>
      </c>
      <c r="AE72">
        <v>0</v>
      </c>
      <c r="AF72">
        <v>6.1515000000000013</v>
      </c>
      <c r="AG72">
        <v>27.392491199999998</v>
      </c>
      <c r="AH72">
        <v>66.880321920000014</v>
      </c>
      <c r="AI72">
        <v>6.7092191999999997</v>
      </c>
      <c r="AJ72">
        <v>0</v>
      </c>
      <c r="AK72">
        <v>22.295999999999999</v>
      </c>
      <c r="AL72">
        <v>62.416799999999995</v>
      </c>
      <c r="AM72">
        <v>2.2833020476190478</v>
      </c>
      <c r="AN72">
        <v>0</v>
      </c>
      <c r="AO72">
        <v>10.588233600000001</v>
      </c>
      <c r="AP72">
        <v>5.0635368000000005</v>
      </c>
      <c r="AQ72">
        <v>17.686350000000001</v>
      </c>
      <c r="AR72">
        <v>21.334579199999997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36.715718746932247</v>
      </c>
      <c r="BB72">
        <f t="shared" si="1"/>
        <v>1030.6017198904644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160.78802290024987</v>
      </c>
      <c r="L73">
        <v>171.32352941176478</v>
      </c>
      <c r="M73">
        <v>58.924220272904485</v>
      </c>
      <c r="N73">
        <v>51.879712845243311</v>
      </c>
      <c r="O73">
        <v>73.292155441336575</v>
      </c>
      <c r="P73">
        <v>27.26859287054409</v>
      </c>
      <c r="Q73">
        <v>9.5837076998528676</v>
      </c>
      <c r="R73">
        <v>14.740573543015726</v>
      </c>
      <c r="S73">
        <v>11.588238834186688</v>
      </c>
      <c r="T73">
        <v>0</v>
      </c>
      <c r="U73">
        <v>62.107124591947759</v>
      </c>
      <c r="V73">
        <v>7.9680873816314879</v>
      </c>
      <c r="W73">
        <v>18.661218620521574</v>
      </c>
      <c r="X73">
        <v>64.789266363109419</v>
      </c>
      <c r="Y73">
        <v>0</v>
      </c>
      <c r="Z73">
        <v>5.7568579199999999</v>
      </c>
      <c r="AA73">
        <v>18.511436736000004</v>
      </c>
      <c r="AB73">
        <v>17.352844704000002</v>
      </c>
      <c r="AC73">
        <v>12.7643852736</v>
      </c>
      <c r="AD73">
        <v>16.071074640000003</v>
      </c>
      <c r="AE73">
        <v>0</v>
      </c>
      <c r="AF73">
        <v>6.1515000000000013</v>
      </c>
      <c r="AG73">
        <v>27.392491199999998</v>
      </c>
      <c r="AH73">
        <v>66.880321920000014</v>
      </c>
      <c r="AI73">
        <v>6.7092191999999997</v>
      </c>
      <c r="AJ73">
        <v>0</v>
      </c>
      <c r="AK73">
        <v>22.295999999999999</v>
      </c>
      <c r="AL73">
        <v>59.209269999999989</v>
      </c>
      <c r="AM73">
        <v>2.2833020476190478</v>
      </c>
      <c r="AN73">
        <v>0</v>
      </c>
      <c r="AO73">
        <v>10.329984000000001</v>
      </c>
      <c r="AP73">
        <v>2.5317684000000003</v>
      </c>
      <c r="AQ73">
        <v>20.961600000000001</v>
      </c>
      <c r="AR73">
        <v>21.334579199999997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36.583036497394822</v>
      </c>
      <c r="BB73">
        <f t="shared" si="1"/>
        <v>1026.8773801337329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160.78802290024987</v>
      </c>
      <c r="L74">
        <v>171.32352941176478</v>
      </c>
      <c r="M74">
        <v>58.924220272904485</v>
      </c>
      <c r="N74">
        <v>51.879712845243311</v>
      </c>
      <c r="O74">
        <v>73.292155441336575</v>
      </c>
      <c r="P74">
        <v>27.26859287054409</v>
      </c>
      <c r="Q74">
        <v>9.5837076998528676</v>
      </c>
      <c r="R74">
        <v>14.740573543015726</v>
      </c>
      <c r="S74">
        <v>11.588238834186688</v>
      </c>
      <c r="T74">
        <v>0</v>
      </c>
      <c r="U74">
        <v>62.107124591947759</v>
      </c>
      <c r="V74">
        <v>7.9680873816314879</v>
      </c>
      <c r="W74">
        <v>18.661218620521574</v>
      </c>
      <c r="X74">
        <v>64.789266363109419</v>
      </c>
      <c r="Y74">
        <v>0</v>
      </c>
      <c r="Z74">
        <v>5.7568579199999999</v>
      </c>
      <c r="AA74">
        <v>18.511436736000004</v>
      </c>
      <c r="AB74">
        <v>17.352844704000002</v>
      </c>
      <c r="AC74">
        <v>12.7643852736</v>
      </c>
      <c r="AD74">
        <v>16.071074640000003</v>
      </c>
      <c r="AE74">
        <v>0</v>
      </c>
      <c r="AF74">
        <v>6.1515000000000013</v>
      </c>
      <c r="AG74">
        <v>27.392491199999998</v>
      </c>
      <c r="AH74">
        <v>66.880321920000014</v>
      </c>
      <c r="AI74">
        <v>6.7092191999999997</v>
      </c>
      <c r="AJ74">
        <v>0</v>
      </c>
      <c r="AK74">
        <v>22.295999999999999</v>
      </c>
      <c r="AL74">
        <v>59.209269999999989</v>
      </c>
      <c r="AM74">
        <v>2.2833020476190478</v>
      </c>
      <c r="AN74">
        <v>0</v>
      </c>
      <c r="AO74">
        <v>10.329984000000001</v>
      </c>
      <c r="AP74">
        <v>2.5317684000000003</v>
      </c>
      <c r="AQ74">
        <v>23.581800000000001</v>
      </c>
      <c r="AR74">
        <v>21.334579199999997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36.673171377394816</v>
      </c>
      <c r="BB74">
        <f t="shared" si="1"/>
        <v>1029.4074452537329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160.78802290024987</v>
      </c>
      <c r="L75">
        <v>170.40064836532812</v>
      </c>
      <c r="M75">
        <v>58.924220272904485</v>
      </c>
      <c r="N75">
        <v>51.879712845243311</v>
      </c>
      <c r="O75">
        <v>73.292155441336575</v>
      </c>
      <c r="P75">
        <v>27.26859287054409</v>
      </c>
      <c r="Q75">
        <v>9.5837076998528676</v>
      </c>
      <c r="R75">
        <v>14.740573543015726</v>
      </c>
      <c r="S75">
        <v>11.588238834186688</v>
      </c>
      <c r="T75">
        <v>0</v>
      </c>
      <c r="U75">
        <v>62.107124591947759</v>
      </c>
      <c r="V75">
        <v>7.9680873816314879</v>
      </c>
      <c r="W75">
        <v>18.661218620521574</v>
      </c>
      <c r="X75">
        <v>64.789266363109419</v>
      </c>
      <c r="Y75">
        <v>0</v>
      </c>
      <c r="Z75">
        <v>5.7568579199999999</v>
      </c>
      <c r="AA75">
        <v>18.511436736000004</v>
      </c>
      <c r="AB75">
        <v>17.352844704000002</v>
      </c>
      <c r="AC75">
        <v>12.7643852736</v>
      </c>
      <c r="AD75">
        <v>16.071074640000003</v>
      </c>
      <c r="AE75">
        <v>0</v>
      </c>
      <c r="AF75">
        <v>6.1515000000000013</v>
      </c>
      <c r="AG75">
        <v>27.392491199999998</v>
      </c>
      <c r="AH75">
        <v>66.880321920000014</v>
      </c>
      <c r="AI75">
        <v>6.7092191999999997</v>
      </c>
      <c r="AJ75">
        <v>0</v>
      </c>
      <c r="AK75">
        <v>22.295999999999999</v>
      </c>
      <c r="AL75">
        <v>59.209269999999989</v>
      </c>
      <c r="AM75">
        <v>2.2833020476190478</v>
      </c>
      <c r="AN75">
        <v>0</v>
      </c>
      <c r="AO75">
        <v>10.329984000000001</v>
      </c>
      <c r="AP75">
        <v>2.5317684000000003</v>
      </c>
      <c r="AQ75">
        <v>23.581800000000001</v>
      </c>
      <c r="AR75">
        <v>23.516524799999999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36.716483486694514</v>
      </c>
      <c r="BB75">
        <f t="shared" si="1"/>
        <v>1030.6231976979968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160.78802290024987</v>
      </c>
      <c r="L76">
        <v>170.40064836532812</v>
      </c>
      <c r="M76">
        <v>58.924220272904485</v>
      </c>
      <c r="N76">
        <v>51.879712845243311</v>
      </c>
      <c r="O76">
        <v>73.292155441336575</v>
      </c>
      <c r="P76">
        <v>27.26859287054409</v>
      </c>
      <c r="Q76">
        <v>9.5837076998528676</v>
      </c>
      <c r="R76">
        <v>14.740573543015726</v>
      </c>
      <c r="S76">
        <v>11.588238834186688</v>
      </c>
      <c r="T76">
        <v>0</v>
      </c>
      <c r="U76">
        <v>62.107124591947759</v>
      </c>
      <c r="V76">
        <v>7.9680873816314879</v>
      </c>
      <c r="W76">
        <v>18.661218620521574</v>
      </c>
      <c r="X76">
        <v>64.789266363109419</v>
      </c>
      <c r="Y76">
        <v>0</v>
      </c>
      <c r="Z76">
        <v>2.8784289599999999</v>
      </c>
      <c r="AA76">
        <v>18.511436736000004</v>
      </c>
      <c r="AB76">
        <v>17.352844704000002</v>
      </c>
      <c r="AC76">
        <v>12.7643852736</v>
      </c>
      <c r="AD76">
        <v>16.071074640000003</v>
      </c>
      <c r="AE76">
        <v>0</v>
      </c>
      <c r="AF76">
        <v>6.1515000000000013</v>
      </c>
      <c r="AG76">
        <v>27.392491199999998</v>
      </c>
      <c r="AH76">
        <v>66.880321920000014</v>
      </c>
      <c r="AI76">
        <v>6.7092191999999997</v>
      </c>
      <c r="AJ76">
        <v>0</v>
      </c>
      <c r="AK76">
        <v>22.295999999999999</v>
      </c>
      <c r="AL76">
        <v>59.209269999999989</v>
      </c>
      <c r="AM76">
        <v>2.2833020476190478</v>
      </c>
      <c r="AN76">
        <v>0</v>
      </c>
      <c r="AO76">
        <v>10.329984000000001</v>
      </c>
      <c r="AP76">
        <v>2.5317684000000003</v>
      </c>
      <c r="AQ76">
        <v>23.581800000000001</v>
      </c>
      <c r="AR76">
        <v>23.516524799999999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36.617465846694515</v>
      </c>
      <c r="BB76">
        <f t="shared" si="1"/>
        <v>1027.8437863779966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168.34122131922035</v>
      </c>
      <c r="L77">
        <v>126.96850462992327</v>
      </c>
      <c r="M77">
        <v>58.924220272904485</v>
      </c>
      <c r="N77">
        <v>51.879712845243311</v>
      </c>
      <c r="O77">
        <v>73.292155441336575</v>
      </c>
      <c r="P77">
        <v>27.26859287054409</v>
      </c>
      <c r="Q77">
        <v>9.5837076998528676</v>
      </c>
      <c r="R77">
        <v>15.054903439951719</v>
      </c>
      <c r="S77">
        <v>11.588238834186688</v>
      </c>
      <c r="T77">
        <v>0</v>
      </c>
      <c r="U77">
        <v>62.107124591947759</v>
      </c>
      <c r="V77">
        <v>7.9680873816314879</v>
      </c>
      <c r="W77">
        <v>18.661218620521574</v>
      </c>
      <c r="X77">
        <v>64.789266363109419</v>
      </c>
      <c r="Y77">
        <v>0</v>
      </c>
      <c r="Z77">
        <v>2.8784289599999999</v>
      </c>
      <c r="AA77">
        <v>18.511436736000004</v>
      </c>
      <c r="AB77">
        <v>17.352844704000002</v>
      </c>
      <c r="AC77">
        <v>12.7643852736</v>
      </c>
      <c r="AD77">
        <v>16.071074640000003</v>
      </c>
      <c r="AE77">
        <v>0</v>
      </c>
      <c r="AF77">
        <v>6.1515000000000013</v>
      </c>
      <c r="AG77">
        <v>27.392491199999998</v>
      </c>
      <c r="AH77">
        <v>66.880321920000014</v>
      </c>
      <c r="AI77">
        <v>6.7092191999999997</v>
      </c>
      <c r="AJ77">
        <v>0</v>
      </c>
      <c r="AK77">
        <v>22.295999999999999</v>
      </c>
      <c r="AL77">
        <v>52.013999999999989</v>
      </c>
      <c r="AM77">
        <v>4.6251503015873023</v>
      </c>
      <c r="AN77">
        <v>0</v>
      </c>
      <c r="AO77">
        <v>10.329984000000001</v>
      </c>
      <c r="AP77">
        <v>5.0635368000000005</v>
      </c>
      <c r="AQ77">
        <v>23.581800000000001</v>
      </c>
      <c r="AR77">
        <v>23.516524799999999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35.314178815727487</v>
      </c>
      <c r="BB77">
        <f t="shared" si="1"/>
        <v>991.2608046434334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168.13950350605069</v>
      </c>
      <c r="L78">
        <v>126.96850462992327</v>
      </c>
      <c r="M78">
        <v>58.924220272904485</v>
      </c>
      <c r="N78">
        <v>51.879712845243311</v>
      </c>
      <c r="O78">
        <v>73.292155441336575</v>
      </c>
      <c r="P78">
        <v>27.26859287054409</v>
      </c>
      <c r="Q78">
        <v>9.5837076998528676</v>
      </c>
      <c r="R78">
        <v>15.054903439951719</v>
      </c>
      <c r="S78">
        <v>11.588238834186688</v>
      </c>
      <c r="T78">
        <v>0</v>
      </c>
      <c r="U78">
        <v>62.107124591947759</v>
      </c>
      <c r="V78">
        <v>7.9680873816314879</v>
      </c>
      <c r="W78">
        <v>18.661218620521574</v>
      </c>
      <c r="X78">
        <v>64.789266363109419</v>
      </c>
      <c r="Y78">
        <v>0</v>
      </c>
      <c r="Z78">
        <v>5.7568579199999999</v>
      </c>
      <c r="AA78">
        <v>18.511436736000004</v>
      </c>
      <c r="AB78">
        <v>17.352844704000002</v>
      </c>
      <c r="AC78">
        <v>12.7643852736</v>
      </c>
      <c r="AD78">
        <v>16.071074640000003</v>
      </c>
      <c r="AE78">
        <v>7.3254168000000002</v>
      </c>
      <c r="AF78">
        <v>6.1515000000000013</v>
      </c>
      <c r="AG78">
        <v>27.392491199999998</v>
      </c>
      <c r="AH78">
        <v>66.880321920000014</v>
      </c>
      <c r="AI78">
        <v>7.8274223999999988</v>
      </c>
      <c r="AJ78">
        <v>0</v>
      </c>
      <c r="AK78">
        <v>22.295999999999999</v>
      </c>
      <c r="AL78">
        <v>52.013999999999989</v>
      </c>
      <c r="AM78">
        <v>4.6251503015873023</v>
      </c>
      <c r="AN78">
        <v>0</v>
      </c>
      <c r="AO78">
        <v>10.329984000000001</v>
      </c>
      <c r="AP78">
        <v>5.0635368000000005</v>
      </c>
      <c r="AQ78">
        <v>23.581800000000001</v>
      </c>
      <c r="AR78">
        <v>23.516524799999999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35.696718330194983</v>
      </c>
      <c r="BB78">
        <f t="shared" si="1"/>
        <v>1001.9985962757962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166.38467398905328</v>
      </c>
      <c r="L79">
        <v>126.96850462992327</v>
      </c>
      <c r="M79">
        <v>58.924220272904485</v>
      </c>
      <c r="N79">
        <v>51.879712845243311</v>
      </c>
      <c r="O79">
        <v>73.292155441336575</v>
      </c>
      <c r="P79">
        <v>27.26859287054409</v>
      </c>
      <c r="Q79">
        <v>9.5837076998528676</v>
      </c>
      <c r="R79">
        <v>14.740573543015726</v>
      </c>
      <c r="S79">
        <v>11.588238834186688</v>
      </c>
      <c r="T79">
        <v>0</v>
      </c>
      <c r="U79">
        <v>61.744146990769536</v>
      </c>
      <c r="V79">
        <v>7.9680873816314879</v>
      </c>
      <c r="W79">
        <v>18.661218620521574</v>
      </c>
      <c r="X79">
        <v>64.789266363109419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13.422654719999999</v>
      </c>
      <c r="AD79">
        <v>16.941349440000003</v>
      </c>
      <c r="AE79">
        <v>21.7125353952</v>
      </c>
      <c r="AF79">
        <v>13.9434</v>
      </c>
      <c r="AG79">
        <v>27.392491199999998</v>
      </c>
      <c r="AH79">
        <v>67.878535679999999</v>
      </c>
      <c r="AI79">
        <v>7.8274223999999988</v>
      </c>
      <c r="AJ79">
        <v>0</v>
      </c>
      <c r="AK79">
        <v>22.295999999999999</v>
      </c>
      <c r="AL79">
        <v>59.209269999999989</v>
      </c>
      <c r="AM79">
        <v>6.0888054603174613</v>
      </c>
      <c r="AN79">
        <v>0</v>
      </c>
      <c r="AO79">
        <v>10.329984000000001</v>
      </c>
      <c r="AP79">
        <v>4.3883985599999997</v>
      </c>
      <c r="AQ79">
        <v>23.581800000000001</v>
      </c>
      <c r="AR79">
        <v>21.334579199999997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36.761531675453746</v>
      </c>
      <c r="BB79">
        <f t="shared" si="1"/>
        <v>1031.8876927957556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166.31406222178916</v>
      </c>
      <c r="L80">
        <v>126.96850462992327</v>
      </c>
      <c r="M80">
        <v>58.924220272904485</v>
      </c>
      <c r="N80">
        <v>51.879712845243311</v>
      </c>
      <c r="O80">
        <v>73.292155441336575</v>
      </c>
      <c r="P80">
        <v>27.26859287054409</v>
      </c>
      <c r="Q80">
        <v>9.5837076998528676</v>
      </c>
      <c r="R80">
        <v>14.740573543015726</v>
      </c>
      <c r="S80">
        <v>11.588238834186688</v>
      </c>
      <c r="T80">
        <v>0</v>
      </c>
      <c r="U80">
        <v>61.744146990769536</v>
      </c>
      <c r="V80">
        <v>7.9680873816314879</v>
      </c>
      <c r="W80">
        <v>18.661218620521574</v>
      </c>
      <c r="X80">
        <v>64.789266363109419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13.422654719999999</v>
      </c>
      <c r="AD80">
        <v>16.941349440000003</v>
      </c>
      <c r="AE80">
        <v>21.7125353952</v>
      </c>
      <c r="AF80">
        <v>13.9434</v>
      </c>
      <c r="AG80">
        <v>27.392491199999998</v>
      </c>
      <c r="AH80">
        <v>67.878535679999999</v>
      </c>
      <c r="AI80">
        <v>21.804962400000001</v>
      </c>
      <c r="AJ80">
        <v>0</v>
      </c>
      <c r="AK80">
        <v>22.295999999999999</v>
      </c>
      <c r="AL80">
        <v>59.209269999999989</v>
      </c>
      <c r="AM80">
        <v>6.9084523492063505</v>
      </c>
      <c r="AN80">
        <v>0</v>
      </c>
      <c r="AO80">
        <v>10.329984000000001</v>
      </c>
      <c r="AP80">
        <v>4.3883985599999997</v>
      </c>
      <c r="AQ80">
        <v>23.581800000000001</v>
      </c>
      <c r="AR80">
        <v>21.334579199999997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37.268125736717515</v>
      </c>
      <c r="BB80">
        <f t="shared" si="1"/>
        <v>1046.1076738561164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166.51580907491191</v>
      </c>
      <c r="L81">
        <v>126.96850462992327</v>
      </c>
      <c r="M81">
        <v>58.924220272904485</v>
      </c>
      <c r="N81">
        <v>51.879712845243311</v>
      </c>
      <c r="O81">
        <v>73.292155441336575</v>
      </c>
      <c r="P81">
        <v>27.26859287054409</v>
      </c>
      <c r="Q81">
        <v>9.5837076998528676</v>
      </c>
      <c r="R81">
        <v>14.740573543015726</v>
      </c>
      <c r="S81">
        <v>11.588238834186688</v>
      </c>
      <c r="T81">
        <v>0</v>
      </c>
      <c r="U81">
        <v>61.744146990769536</v>
      </c>
      <c r="V81">
        <v>7.9679845978322872</v>
      </c>
      <c r="W81">
        <v>18.661218620521574</v>
      </c>
      <c r="X81">
        <v>64.789266363109419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13.422654719999999</v>
      </c>
      <c r="AD81">
        <v>16.941349440000003</v>
      </c>
      <c r="AE81">
        <v>21.7125353952</v>
      </c>
      <c r="AF81">
        <v>13.9434</v>
      </c>
      <c r="AG81">
        <v>27.392491199999998</v>
      </c>
      <c r="AH81">
        <v>67.878535679999999</v>
      </c>
      <c r="AI81">
        <v>21.804962400000001</v>
      </c>
      <c r="AJ81">
        <v>0</v>
      </c>
      <c r="AK81">
        <v>22.295999999999999</v>
      </c>
      <c r="AL81">
        <v>59.209269999999989</v>
      </c>
      <c r="AM81">
        <v>6.9084523492063505</v>
      </c>
      <c r="AN81">
        <v>0</v>
      </c>
      <c r="AO81">
        <v>10.329984000000001</v>
      </c>
      <c r="AP81">
        <v>4.3883985599999997</v>
      </c>
      <c r="AQ81">
        <v>23.581800000000001</v>
      </c>
      <c r="AR81">
        <v>21.334579199999997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37.275062314324252</v>
      </c>
      <c r="BB81">
        <f t="shared" si="1"/>
        <v>1046.3023813478333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166.31406222178916</v>
      </c>
      <c r="L82">
        <v>126.96850462992327</v>
      </c>
      <c r="M82">
        <v>58.924220272904485</v>
      </c>
      <c r="N82">
        <v>51.879712845243311</v>
      </c>
      <c r="O82">
        <v>73.292155441336575</v>
      </c>
      <c r="P82">
        <v>27.26859287054409</v>
      </c>
      <c r="Q82">
        <v>9.5837076998528676</v>
      </c>
      <c r="R82">
        <v>14.740573543015726</v>
      </c>
      <c r="S82">
        <v>11.588238834186688</v>
      </c>
      <c r="T82">
        <v>0</v>
      </c>
      <c r="U82">
        <v>61.744146990769536</v>
      </c>
      <c r="V82">
        <v>7.9679845978322872</v>
      </c>
      <c r="W82">
        <v>18.661218620521574</v>
      </c>
      <c r="X82">
        <v>64.789266363109419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13.422654719999999</v>
      </c>
      <c r="AD82">
        <v>16.941349440000003</v>
      </c>
      <c r="AE82">
        <v>21.7125353952</v>
      </c>
      <c r="AF82">
        <v>13.9434</v>
      </c>
      <c r="AG82">
        <v>27.392491199999998</v>
      </c>
      <c r="AH82">
        <v>67.878535679999999</v>
      </c>
      <c r="AI82">
        <v>21.804962400000001</v>
      </c>
      <c r="AJ82">
        <v>0</v>
      </c>
      <c r="AK82">
        <v>22.295999999999999</v>
      </c>
      <c r="AL82">
        <v>59.209269999999989</v>
      </c>
      <c r="AM82">
        <v>6.9084523492063505</v>
      </c>
      <c r="AN82">
        <v>0</v>
      </c>
      <c r="AO82">
        <v>10.329984000000001</v>
      </c>
      <c r="AP82">
        <v>4.3883985599999997</v>
      </c>
      <c r="AQ82">
        <v>23.581800000000001</v>
      </c>
      <c r="AR82">
        <v>21.334579199999997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37.268122222741475</v>
      </c>
      <c r="BB82">
        <f t="shared" si="1"/>
        <v>1046.1075745862934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166.51580907491191</v>
      </c>
      <c r="L83">
        <v>126.96850462992327</v>
      </c>
      <c r="M83">
        <v>63.770373705538049</v>
      </c>
      <c r="N83">
        <v>51.879712845243311</v>
      </c>
      <c r="O83">
        <v>73.292155441336575</v>
      </c>
      <c r="P83">
        <v>27.26859287054409</v>
      </c>
      <c r="Q83">
        <v>9.5837076998528676</v>
      </c>
      <c r="R83">
        <v>14.740573543015726</v>
      </c>
      <c r="S83">
        <v>11.588238834186688</v>
      </c>
      <c r="T83">
        <v>0</v>
      </c>
      <c r="U83">
        <v>61.744146990769536</v>
      </c>
      <c r="V83">
        <v>7.9679845978322872</v>
      </c>
      <c r="W83">
        <v>18.661218620521574</v>
      </c>
      <c r="X83">
        <v>64.789266363109419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13.422654719999999</v>
      </c>
      <c r="AD83">
        <v>16.941349440000003</v>
      </c>
      <c r="AE83">
        <v>21.7125353952</v>
      </c>
      <c r="AF83">
        <v>13.9434</v>
      </c>
      <c r="AG83">
        <v>27.392491199999998</v>
      </c>
      <c r="AH83">
        <v>67.878535679999999</v>
      </c>
      <c r="AI83">
        <v>21.804962400000001</v>
      </c>
      <c r="AJ83">
        <v>0</v>
      </c>
      <c r="AK83">
        <v>22.295999999999999</v>
      </c>
      <c r="AL83">
        <v>59.209269999999989</v>
      </c>
      <c r="AM83">
        <v>6.9084523492063505</v>
      </c>
      <c r="AN83">
        <v>0</v>
      </c>
      <c r="AO83">
        <v>10.329984000000001</v>
      </c>
      <c r="AP83">
        <v>4.3883985599999997</v>
      </c>
      <c r="AQ83">
        <v>23.581800000000001</v>
      </c>
      <c r="AR83">
        <v>23.516524799999999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37.516829272406838</v>
      </c>
      <c r="BB83">
        <f t="shared" si="1"/>
        <v>1053.0887134223844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166.31406222178916</v>
      </c>
      <c r="L84">
        <v>126.96850462992327</v>
      </c>
      <c r="M84">
        <v>63.770373705538049</v>
      </c>
      <c r="N84">
        <v>51.879712845243311</v>
      </c>
      <c r="O84">
        <v>73.292155441336575</v>
      </c>
      <c r="P84">
        <v>27.26859287054409</v>
      </c>
      <c r="Q84">
        <v>9.5837076998528676</v>
      </c>
      <c r="R84">
        <v>14.740573543015726</v>
      </c>
      <c r="S84">
        <v>11.588238834186688</v>
      </c>
      <c r="T84">
        <v>0</v>
      </c>
      <c r="U84">
        <v>61.744146990769536</v>
      </c>
      <c r="V84">
        <v>7.9679845978322872</v>
      </c>
      <c r="W84">
        <v>18.661218620521574</v>
      </c>
      <c r="X84">
        <v>64.789266363109419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13.422654719999999</v>
      </c>
      <c r="AD84">
        <v>16.941349440000003</v>
      </c>
      <c r="AE84">
        <v>21.7125353952</v>
      </c>
      <c r="AF84">
        <v>13.9434</v>
      </c>
      <c r="AG84">
        <v>27.392491199999998</v>
      </c>
      <c r="AH84">
        <v>67.878535679999999</v>
      </c>
      <c r="AI84">
        <v>21.804962400000001</v>
      </c>
      <c r="AJ84">
        <v>0</v>
      </c>
      <c r="AK84">
        <v>22.295999999999999</v>
      </c>
      <c r="AL84">
        <v>59.209269999999989</v>
      </c>
      <c r="AM84">
        <v>6.9084523492063505</v>
      </c>
      <c r="AN84">
        <v>0</v>
      </c>
      <c r="AO84">
        <v>10.329984000000001</v>
      </c>
      <c r="AP84">
        <v>4.3883985599999997</v>
      </c>
      <c r="AQ84">
        <v>23.581800000000001</v>
      </c>
      <c r="AR84">
        <v>23.516524799999999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37.509889180824061</v>
      </c>
      <c r="BB84">
        <f t="shared" si="1"/>
        <v>1052.8939066608446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166.51580907491191</v>
      </c>
      <c r="L85">
        <v>126.96850462992327</v>
      </c>
      <c r="M85">
        <v>63.770373705538049</v>
      </c>
      <c r="N85">
        <v>51.879712845243311</v>
      </c>
      <c r="O85">
        <v>73.292155441336575</v>
      </c>
      <c r="P85">
        <v>27.26859287054409</v>
      </c>
      <c r="Q85">
        <v>9.5837076998528676</v>
      </c>
      <c r="R85">
        <v>14.740573543015726</v>
      </c>
      <c r="S85">
        <v>11.588238834186688</v>
      </c>
      <c r="T85">
        <v>0</v>
      </c>
      <c r="U85">
        <v>61.744146990769536</v>
      </c>
      <c r="V85">
        <v>7.972532534246576</v>
      </c>
      <c r="W85">
        <v>18.661218620521574</v>
      </c>
      <c r="X85">
        <v>64.789266363109419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13.422654719999999</v>
      </c>
      <c r="AD85">
        <v>16.941349440000003</v>
      </c>
      <c r="AE85">
        <v>21.7125353952</v>
      </c>
      <c r="AF85">
        <v>13.9434</v>
      </c>
      <c r="AG85">
        <v>27.392491199999998</v>
      </c>
      <c r="AH85">
        <v>67.878535679999999</v>
      </c>
      <c r="AI85">
        <v>21.804962400000001</v>
      </c>
      <c r="AJ85">
        <v>0</v>
      </c>
      <c r="AK85">
        <v>22.295999999999999</v>
      </c>
      <c r="AL85">
        <v>59.209269999999989</v>
      </c>
      <c r="AM85">
        <v>6.9084523492063505</v>
      </c>
      <c r="AN85">
        <v>0</v>
      </c>
      <c r="AO85">
        <v>10.329984000000001</v>
      </c>
      <c r="AP85">
        <v>4.3883985599999997</v>
      </c>
      <c r="AQ85">
        <v>23.581800000000001</v>
      </c>
      <c r="AR85">
        <v>21.334579199999997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37.441926441309185</v>
      </c>
      <c r="BB85">
        <f t="shared" si="1"/>
        <v>1050.9862185898965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166.31406222178916</v>
      </c>
      <c r="L86">
        <v>126.96850462992327</v>
      </c>
      <c r="M86">
        <v>63.770373705538049</v>
      </c>
      <c r="N86">
        <v>51.879712845243311</v>
      </c>
      <c r="O86">
        <v>73.292155441336575</v>
      </c>
      <c r="P86">
        <v>27.26859287054409</v>
      </c>
      <c r="Q86">
        <v>9.5837076998528676</v>
      </c>
      <c r="R86">
        <v>14.740573543015726</v>
      </c>
      <c r="S86">
        <v>11.588238834186688</v>
      </c>
      <c r="T86">
        <v>0</v>
      </c>
      <c r="U86">
        <v>61.744146990769536</v>
      </c>
      <c r="V86">
        <v>8.0197247575584711</v>
      </c>
      <c r="W86">
        <v>18.661218620521574</v>
      </c>
      <c r="X86">
        <v>64.789266363109419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13.422654719999999</v>
      </c>
      <c r="AD86">
        <v>16.941349440000003</v>
      </c>
      <c r="AE86">
        <v>21.7125353952</v>
      </c>
      <c r="AF86">
        <v>13.9434</v>
      </c>
      <c r="AG86">
        <v>27.392491199999998</v>
      </c>
      <c r="AH86">
        <v>67.878535679999999</v>
      </c>
      <c r="AI86">
        <v>20.127657599999999</v>
      </c>
      <c r="AJ86">
        <v>0</v>
      </c>
      <c r="AK86">
        <v>22.295999999999999</v>
      </c>
      <c r="AL86">
        <v>59.209269999999989</v>
      </c>
      <c r="AM86">
        <v>4.6251503015873023</v>
      </c>
      <c r="AN86">
        <v>0</v>
      </c>
      <c r="AO86">
        <v>10.329984000000001</v>
      </c>
      <c r="AP86">
        <v>4.3883985599999997</v>
      </c>
      <c r="AQ86">
        <v>23.581800000000001</v>
      </c>
      <c r="AR86">
        <v>21.334579199999997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37.300364832803332</v>
      </c>
      <c r="BB86">
        <f t="shared" si="1"/>
        <v>1047.0126187209723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166.51580907491191</v>
      </c>
      <c r="L87">
        <v>126.96850462992327</v>
      </c>
      <c r="M87">
        <v>63.770373705538049</v>
      </c>
      <c r="N87">
        <v>51.879712845243311</v>
      </c>
      <c r="O87">
        <v>73.292155441336575</v>
      </c>
      <c r="P87">
        <v>27.26859287054409</v>
      </c>
      <c r="Q87">
        <v>9.5837076998528676</v>
      </c>
      <c r="R87">
        <v>14.740573543015726</v>
      </c>
      <c r="S87">
        <v>11.588238834186688</v>
      </c>
      <c r="T87">
        <v>0</v>
      </c>
      <c r="U87">
        <v>61.744146990769536</v>
      </c>
      <c r="V87">
        <v>8.1071337328767132</v>
      </c>
      <c r="W87">
        <v>18.661218620521574</v>
      </c>
      <c r="X87">
        <v>64.789266363109419</v>
      </c>
      <c r="Y87">
        <v>0</v>
      </c>
      <c r="Z87">
        <v>5.7568579199999999</v>
      </c>
      <c r="AA87">
        <v>18.511436736000004</v>
      </c>
      <c r="AB87">
        <v>17.352844704000002</v>
      </c>
      <c r="AC87">
        <v>12.7643852736</v>
      </c>
      <c r="AD87">
        <v>16.071074640000003</v>
      </c>
      <c r="AE87">
        <v>21.7125353952</v>
      </c>
      <c r="AF87">
        <v>8.8855000000000004</v>
      </c>
      <c r="AG87">
        <v>27.392491199999998</v>
      </c>
      <c r="AH87">
        <v>66.880321920000014</v>
      </c>
      <c r="AI87">
        <v>20.127657599999999</v>
      </c>
      <c r="AJ87">
        <v>0</v>
      </c>
      <c r="AK87">
        <v>22.295999999999999</v>
      </c>
      <c r="AL87">
        <v>59.209269999999989</v>
      </c>
      <c r="AM87">
        <v>4.6251503015873023</v>
      </c>
      <c r="AN87">
        <v>0</v>
      </c>
      <c r="AO87">
        <v>10.329984000000001</v>
      </c>
      <c r="AP87">
        <v>4.3883985599999997</v>
      </c>
      <c r="AQ87">
        <v>23.581800000000001</v>
      </c>
      <c r="AR87">
        <v>21.334579199999997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36.950381308329689</v>
      </c>
      <c r="BB87">
        <f t="shared" si="1"/>
        <v>1037.1886711074872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0.72489002932551305</v>
      </c>
      <c r="K88">
        <v>166.31406222178916</v>
      </c>
      <c r="L88">
        <v>126.96850462992327</v>
      </c>
      <c r="M88">
        <v>63.770373705538049</v>
      </c>
      <c r="N88">
        <v>51.879712845243311</v>
      </c>
      <c r="O88">
        <v>73.292155441336575</v>
      </c>
      <c r="P88">
        <v>27.26859287054409</v>
      </c>
      <c r="Q88">
        <v>9.5837076998528676</v>
      </c>
      <c r="R88">
        <v>14.740573543015726</v>
      </c>
      <c r="S88">
        <v>11.588238834186688</v>
      </c>
      <c r="T88">
        <v>0</v>
      </c>
      <c r="U88">
        <v>61.744146990769536</v>
      </c>
      <c r="V88">
        <v>8.1071337328767132</v>
      </c>
      <c r="W88">
        <v>18.661218620521574</v>
      </c>
      <c r="X88">
        <v>64.789266363109419</v>
      </c>
      <c r="Y88">
        <v>0</v>
      </c>
      <c r="Z88">
        <v>5.7568579199999999</v>
      </c>
      <c r="AA88">
        <v>18.511436736000004</v>
      </c>
      <c r="AB88">
        <v>17.352844704000002</v>
      </c>
      <c r="AC88">
        <v>12.7643852736</v>
      </c>
      <c r="AD88">
        <v>16.071074640000003</v>
      </c>
      <c r="AE88">
        <v>21.7125353952</v>
      </c>
      <c r="AF88">
        <v>8.8855000000000004</v>
      </c>
      <c r="AG88">
        <v>27.392491199999998</v>
      </c>
      <c r="AH88">
        <v>66.880321920000014</v>
      </c>
      <c r="AI88">
        <v>20.127657599999999</v>
      </c>
      <c r="AJ88">
        <v>0</v>
      </c>
      <c r="AK88">
        <v>22.295999999999999</v>
      </c>
      <c r="AL88">
        <v>59.209269999999989</v>
      </c>
      <c r="AM88">
        <v>4.6251503015873023</v>
      </c>
      <c r="AN88">
        <v>0</v>
      </c>
      <c r="AO88">
        <v>10.329984000000001</v>
      </c>
      <c r="AP88">
        <v>4.3883985599999997</v>
      </c>
      <c r="AQ88">
        <v>23.581800000000001</v>
      </c>
      <c r="AR88">
        <v>21.334579199999997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36.968377433755713</v>
      </c>
      <c r="BB88">
        <f t="shared" si="1"/>
        <v>1037.6938181582639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0.72489002932551305</v>
      </c>
      <c r="K89">
        <v>166.5258963325453</v>
      </c>
      <c r="L89">
        <v>126.96850462992327</v>
      </c>
      <c r="M89">
        <v>63.770373705538049</v>
      </c>
      <c r="N89">
        <v>51.879712845243311</v>
      </c>
      <c r="O89">
        <v>73.292155441336575</v>
      </c>
      <c r="P89">
        <v>27.26859287054409</v>
      </c>
      <c r="Q89">
        <v>9.5837076998528676</v>
      </c>
      <c r="R89">
        <v>14.740573543015726</v>
      </c>
      <c r="S89">
        <v>11.588238834186688</v>
      </c>
      <c r="T89">
        <v>0</v>
      </c>
      <c r="U89">
        <v>61.744146990769536</v>
      </c>
      <c r="V89">
        <v>8.1071337328767132</v>
      </c>
      <c r="W89">
        <v>18.661218620521574</v>
      </c>
      <c r="X89">
        <v>64.789266363109419</v>
      </c>
      <c r="Y89">
        <v>0</v>
      </c>
      <c r="Z89">
        <v>5.7568579199999999</v>
      </c>
      <c r="AA89">
        <v>18.511436736000004</v>
      </c>
      <c r="AB89">
        <v>17.352844704000002</v>
      </c>
      <c r="AC89">
        <v>12.7643852736</v>
      </c>
      <c r="AD89">
        <v>16.071074640000003</v>
      </c>
      <c r="AE89">
        <v>21.7125353952</v>
      </c>
      <c r="AF89">
        <v>8.8855000000000004</v>
      </c>
      <c r="AG89">
        <v>27.392491199999998</v>
      </c>
      <c r="AH89">
        <v>66.880321920000014</v>
      </c>
      <c r="AI89">
        <v>20.127657599999999</v>
      </c>
      <c r="AJ89">
        <v>0</v>
      </c>
      <c r="AK89">
        <v>22.295999999999999</v>
      </c>
      <c r="AL89">
        <v>59.209269999999989</v>
      </c>
      <c r="AM89">
        <v>4.6251503015873023</v>
      </c>
      <c r="AN89">
        <v>0</v>
      </c>
      <c r="AO89">
        <v>9.4261104000000007</v>
      </c>
      <c r="AP89">
        <v>4.3883985599999997</v>
      </c>
      <c r="AQ89">
        <v>23.581800000000001</v>
      </c>
      <c r="AR89">
        <v>21.334579199999997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36.944571362992839</v>
      </c>
      <c r="BB89">
        <f t="shared" si="1"/>
        <v>1037.025584739783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0.72489002932551305</v>
      </c>
      <c r="K90">
        <v>166.32414964144203</v>
      </c>
      <c r="L90">
        <v>126.96850462992327</v>
      </c>
      <c r="M90">
        <v>63.770373705538049</v>
      </c>
      <c r="N90">
        <v>51.879712845243311</v>
      </c>
      <c r="O90">
        <v>73.292155441336575</v>
      </c>
      <c r="P90">
        <v>27.26859287054409</v>
      </c>
      <c r="Q90">
        <v>9.5837076998528676</v>
      </c>
      <c r="R90">
        <v>14.740573543015726</v>
      </c>
      <c r="S90">
        <v>11.588238834186688</v>
      </c>
      <c r="T90">
        <v>0</v>
      </c>
      <c r="U90">
        <v>61.744146990769536</v>
      </c>
      <c r="V90">
        <v>8.1071337328767132</v>
      </c>
      <c r="W90">
        <v>18.661218620521574</v>
      </c>
      <c r="X90">
        <v>64.789266363109419</v>
      </c>
      <c r="Y90">
        <v>0</v>
      </c>
      <c r="Z90">
        <v>5.7568579199999999</v>
      </c>
      <c r="AA90">
        <v>18.511436736000004</v>
      </c>
      <c r="AB90">
        <v>17.352844704000002</v>
      </c>
      <c r="AC90">
        <v>12.7643852736</v>
      </c>
      <c r="AD90">
        <v>16.071074640000003</v>
      </c>
      <c r="AE90">
        <v>21.7125353952</v>
      </c>
      <c r="AF90">
        <v>8.8855000000000004</v>
      </c>
      <c r="AG90">
        <v>27.392491199999998</v>
      </c>
      <c r="AH90">
        <v>66.880321920000014</v>
      </c>
      <c r="AI90">
        <v>20.127657599999999</v>
      </c>
      <c r="AJ90">
        <v>0</v>
      </c>
      <c r="AK90">
        <v>22.295999999999999</v>
      </c>
      <c r="AL90">
        <v>59.209269999999989</v>
      </c>
      <c r="AM90">
        <v>4.6251503015873023</v>
      </c>
      <c r="AN90">
        <v>0</v>
      </c>
      <c r="AO90">
        <v>9.4261104000000007</v>
      </c>
      <c r="AP90">
        <v>4.3883985599999997</v>
      </c>
      <c r="AQ90">
        <v>23.581800000000001</v>
      </c>
      <c r="AR90">
        <v>21.334579199999997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36.937631276983559</v>
      </c>
      <c r="BB90">
        <f t="shared" si="1"/>
        <v>1036.8307781346889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166.5258963325453</v>
      </c>
      <c r="L91">
        <v>126.96850462992327</v>
      </c>
      <c r="M91">
        <v>63.770373705538049</v>
      </c>
      <c r="N91">
        <v>51.879712845243311</v>
      </c>
      <c r="O91">
        <v>73.292155441336575</v>
      </c>
      <c r="P91">
        <v>27.26859287054409</v>
      </c>
      <c r="Q91">
        <v>9.5837076998528676</v>
      </c>
      <c r="R91">
        <v>14.740573543015726</v>
      </c>
      <c r="S91">
        <v>11.588238834186688</v>
      </c>
      <c r="T91">
        <v>0</v>
      </c>
      <c r="U91">
        <v>61.744146990769536</v>
      </c>
      <c r="V91">
        <v>8.1071337328767132</v>
      </c>
      <c r="W91">
        <v>18.661218620521574</v>
      </c>
      <c r="X91">
        <v>64.789266363109419</v>
      </c>
      <c r="Y91">
        <v>0</v>
      </c>
      <c r="Z91">
        <v>8.6352868800000007</v>
      </c>
      <c r="AA91">
        <v>18.511436736000004</v>
      </c>
      <c r="AB91">
        <v>17.352844704000002</v>
      </c>
      <c r="AC91">
        <v>13.422654719999999</v>
      </c>
      <c r="AD91">
        <v>16.941349440000003</v>
      </c>
      <c r="AE91">
        <v>21.7125353952</v>
      </c>
      <c r="AF91">
        <v>13.9434</v>
      </c>
      <c r="AG91">
        <v>27.392491199999998</v>
      </c>
      <c r="AH91">
        <v>67.878535679999999</v>
      </c>
      <c r="AI91">
        <v>20.127657599999999</v>
      </c>
      <c r="AJ91">
        <v>0</v>
      </c>
      <c r="AK91">
        <v>22.295999999999999</v>
      </c>
      <c r="AL91">
        <v>59.209269999999989</v>
      </c>
      <c r="AM91">
        <v>6.9084523492063505</v>
      </c>
      <c r="AN91">
        <v>0</v>
      </c>
      <c r="AO91">
        <v>9.4261104000000007</v>
      </c>
      <c r="AP91">
        <v>4.3883985599999997</v>
      </c>
      <c r="AQ91">
        <v>23.581800000000001</v>
      </c>
      <c r="AR91">
        <v>21.334579199999997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37.358111096131573</v>
      </c>
      <c r="BB91">
        <f t="shared" si="1"/>
        <v>1048.6335439913375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166.32414964144203</v>
      </c>
      <c r="L92">
        <v>126.96850462992327</v>
      </c>
      <c r="M92">
        <v>63.770373705538049</v>
      </c>
      <c r="N92">
        <v>51.879712845243311</v>
      </c>
      <c r="O92">
        <v>73.292155441336575</v>
      </c>
      <c r="P92">
        <v>27.26859287054409</v>
      </c>
      <c r="Q92">
        <v>9.5837076998528676</v>
      </c>
      <c r="R92">
        <v>14.740573543015726</v>
      </c>
      <c r="S92">
        <v>11.588238834186688</v>
      </c>
      <c r="T92">
        <v>0</v>
      </c>
      <c r="U92">
        <v>61.744146990769536</v>
      </c>
      <c r="V92">
        <v>8.1071337328767132</v>
      </c>
      <c r="W92">
        <v>18.661218620521574</v>
      </c>
      <c r="X92">
        <v>64.789266363109419</v>
      </c>
      <c r="Y92">
        <v>0</v>
      </c>
      <c r="Z92">
        <v>8.6352868800000007</v>
      </c>
      <c r="AA92">
        <v>18.511436736000004</v>
      </c>
      <c r="AB92">
        <v>17.352844704000002</v>
      </c>
      <c r="AC92">
        <v>13.422654719999999</v>
      </c>
      <c r="AD92">
        <v>16.941349440000003</v>
      </c>
      <c r="AE92">
        <v>21.7125353952</v>
      </c>
      <c r="AF92">
        <v>13.9434</v>
      </c>
      <c r="AG92">
        <v>27.392491199999998</v>
      </c>
      <c r="AH92">
        <v>67.878535679999999</v>
      </c>
      <c r="AI92">
        <v>20.127657599999999</v>
      </c>
      <c r="AJ92">
        <v>0</v>
      </c>
      <c r="AK92">
        <v>22.295999999999999</v>
      </c>
      <c r="AL92">
        <v>59.209269999999989</v>
      </c>
      <c r="AM92">
        <v>6.9084523492063505</v>
      </c>
      <c r="AN92">
        <v>0</v>
      </c>
      <c r="AO92">
        <v>9.4261104000000007</v>
      </c>
      <c r="AP92">
        <v>4.3883985599999997</v>
      </c>
      <c r="AQ92">
        <v>23.581800000000001</v>
      </c>
      <c r="AR92">
        <v>21.334579199999997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37.351171010122293</v>
      </c>
      <c r="BB92">
        <f t="shared" si="1"/>
        <v>1048.4387373862435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166.5258963325453</v>
      </c>
      <c r="L93">
        <v>126.96850462992327</v>
      </c>
      <c r="M93">
        <v>63.770373705538049</v>
      </c>
      <c r="N93">
        <v>51.879712845243311</v>
      </c>
      <c r="O93">
        <v>73.292155441336575</v>
      </c>
      <c r="P93">
        <v>27.26859287054409</v>
      </c>
      <c r="Q93">
        <v>9.5837076998528676</v>
      </c>
      <c r="R93">
        <v>14.740573543015726</v>
      </c>
      <c r="S93">
        <v>11.588238834186688</v>
      </c>
      <c r="T93">
        <v>0</v>
      </c>
      <c r="U93">
        <v>61.744146990769536</v>
      </c>
      <c r="V93">
        <v>8.1071337328767132</v>
      </c>
      <c r="W93">
        <v>18.661218620521574</v>
      </c>
      <c r="X93">
        <v>64.789266363109419</v>
      </c>
      <c r="Y93">
        <v>0</v>
      </c>
      <c r="Z93">
        <v>8.6352868800000007</v>
      </c>
      <c r="AA93">
        <v>18.511436736000004</v>
      </c>
      <c r="AB93">
        <v>17.352844704000002</v>
      </c>
      <c r="AC93">
        <v>13.422654719999999</v>
      </c>
      <c r="AD93">
        <v>16.941349440000003</v>
      </c>
      <c r="AE93">
        <v>21.7125353952</v>
      </c>
      <c r="AF93">
        <v>13.9434</v>
      </c>
      <c r="AG93">
        <v>27.392491199999998</v>
      </c>
      <c r="AH93">
        <v>67.878535679999999</v>
      </c>
      <c r="AI93">
        <v>20.127657599999999</v>
      </c>
      <c r="AJ93">
        <v>0</v>
      </c>
      <c r="AK93">
        <v>22.295999999999999</v>
      </c>
      <c r="AL93">
        <v>59.209269999999989</v>
      </c>
      <c r="AM93">
        <v>6.9084523492063505</v>
      </c>
      <c r="AN93">
        <v>0</v>
      </c>
      <c r="AO93">
        <v>9.4261104000000007</v>
      </c>
      <c r="AP93">
        <v>4.3883985599999997</v>
      </c>
      <c r="AQ93">
        <v>23.581800000000001</v>
      </c>
      <c r="AR93">
        <v>21.334579199999997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37.358111096131573</v>
      </c>
      <c r="BB93">
        <f t="shared" si="1"/>
        <v>1048.6335439913375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166.32414964144203</v>
      </c>
      <c r="L94">
        <v>126.96850462992327</v>
      </c>
      <c r="M94">
        <v>63.770373705538049</v>
      </c>
      <c r="N94">
        <v>51.879712845243311</v>
      </c>
      <c r="O94">
        <v>73.292155441336575</v>
      </c>
      <c r="P94">
        <v>27.26859287054409</v>
      </c>
      <c r="Q94">
        <v>9.5837076998528676</v>
      </c>
      <c r="R94">
        <v>14.740573543015726</v>
      </c>
      <c r="S94">
        <v>11.588238834186688</v>
      </c>
      <c r="T94">
        <v>0</v>
      </c>
      <c r="U94">
        <v>61.744146990769536</v>
      </c>
      <c r="V94">
        <v>8.1071337328767132</v>
      </c>
      <c r="W94">
        <v>18.661218620521574</v>
      </c>
      <c r="X94">
        <v>64.789266363109419</v>
      </c>
      <c r="Y94">
        <v>0</v>
      </c>
      <c r="Z94">
        <v>8.6352868800000007</v>
      </c>
      <c r="AA94">
        <v>18.511436736000004</v>
      </c>
      <c r="AB94">
        <v>17.352844704000002</v>
      </c>
      <c r="AC94">
        <v>13.422654719999999</v>
      </c>
      <c r="AD94">
        <v>16.941349440000003</v>
      </c>
      <c r="AE94">
        <v>21.7125353952</v>
      </c>
      <c r="AF94">
        <v>13.9434</v>
      </c>
      <c r="AG94">
        <v>27.392491199999998</v>
      </c>
      <c r="AH94">
        <v>67.878535679999999</v>
      </c>
      <c r="AI94">
        <v>20.127657599999999</v>
      </c>
      <c r="AJ94">
        <v>0</v>
      </c>
      <c r="AK94">
        <v>22.295999999999999</v>
      </c>
      <c r="AL94">
        <v>59.209269999999989</v>
      </c>
      <c r="AM94">
        <v>4.6251503015873023</v>
      </c>
      <c r="AN94">
        <v>0</v>
      </c>
      <c r="AO94">
        <v>9.4261104000000007</v>
      </c>
      <c r="AP94">
        <v>4.3883985599999997</v>
      </c>
      <c r="AQ94">
        <v>23.581800000000001</v>
      </c>
      <c r="AR94">
        <v>21.334579199999997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37.272625542661963</v>
      </c>
      <c r="BB94">
        <f t="shared" si="1"/>
        <v>1046.2339808060849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166.5258963325453</v>
      </c>
      <c r="L95">
        <v>126.96850462992327</v>
      </c>
      <c r="M95">
        <v>63.770373705538049</v>
      </c>
      <c r="N95">
        <v>51.879712845243311</v>
      </c>
      <c r="O95">
        <v>73.292155441336575</v>
      </c>
      <c r="P95">
        <v>27.26859287054409</v>
      </c>
      <c r="Q95">
        <v>9.5837076998528676</v>
      </c>
      <c r="R95">
        <v>14.740573543015726</v>
      </c>
      <c r="S95">
        <v>11.588238834186688</v>
      </c>
      <c r="T95">
        <v>0</v>
      </c>
      <c r="U95">
        <v>61.744146990769536</v>
      </c>
      <c r="V95">
        <v>8.1071337328767132</v>
      </c>
      <c r="W95">
        <v>18.661218620521574</v>
      </c>
      <c r="X95">
        <v>64.789266363109419</v>
      </c>
      <c r="Y95">
        <v>0</v>
      </c>
      <c r="Z95">
        <v>5.7568579199999999</v>
      </c>
      <c r="AA95">
        <v>18.511436736000004</v>
      </c>
      <c r="AB95">
        <v>17.352844704000002</v>
      </c>
      <c r="AC95">
        <v>12.7643852736</v>
      </c>
      <c r="AD95">
        <v>16.071074640000003</v>
      </c>
      <c r="AE95">
        <v>21.7125353952</v>
      </c>
      <c r="AF95">
        <v>6.1515000000000013</v>
      </c>
      <c r="AG95">
        <v>27.392491199999998</v>
      </c>
      <c r="AH95">
        <v>66.880321920000014</v>
      </c>
      <c r="AI95">
        <v>20.127657599999999</v>
      </c>
      <c r="AJ95">
        <v>0</v>
      </c>
      <c r="AK95">
        <v>22.295999999999999</v>
      </c>
      <c r="AL95">
        <v>59.209269999999989</v>
      </c>
      <c r="AM95">
        <v>4.6251503015873023</v>
      </c>
      <c r="AN95">
        <v>0</v>
      </c>
      <c r="AO95">
        <v>9.4261104000000007</v>
      </c>
      <c r="AP95">
        <v>4.3883985599999997</v>
      </c>
      <c r="AQ95">
        <v>23.581800000000001</v>
      </c>
      <c r="AR95">
        <v>21.334579199999997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36.82558596190696</v>
      </c>
      <c r="BB95">
        <f t="shared" si="1"/>
        <v>1033.6856801115434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166.27979179390201</v>
      </c>
      <c r="L96">
        <v>126.96850462992327</v>
      </c>
      <c r="M96">
        <v>58.924220272904485</v>
      </c>
      <c r="N96">
        <v>51.879712845243311</v>
      </c>
      <c r="O96">
        <v>73.292155441336575</v>
      </c>
      <c r="P96">
        <v>27.26859287054409</v>
      </c>
      <c r="Q96">
        <v>9.5837076998528676</v>
      </c>
      <c r="R96">
        <v>14.740573543015726</v>
      </c>
      <c r="S96">
        <v>11.588238834186688</v>
      </c>
      <c r="T96">
        <v>0</v>
      </c>
      <c r="U96">
        <v>61.744146990769536</v>
      </c>
      <c r="V96">
        <v>8.1071337328767132</v>
      </c>
      <c r="W96">
        <v>18.661218620521574</v>
      </c>
      <c r="X96">
        <v>64.789266363109419</v>
      </c>
      <c r="Y96">
        <v>0</v>
      </c>
      <c r="Z96">
        <v>5.7568579199999999</v>
      </c>
      <c r="AA96">
        <v>18.511436736000004</v>
      </c>
      <c r="AB96">
        <v>17.352844704000002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27.392491199999998</v>
      </c>
      <c r="AH96">
        <v>66.880321920000014</v>
      </c>
      <c r="AI96">
        <v>20.127657599999999</v>
      </c>
      <c r="AJ96">
        <v>0</v>
      </c>
      <c r="AK96">
        <v>22.295999999999999</v>
      </c>
      <c r="AL96">
        <v>59.209269999999989</v>
      </c>
      <c r="AM96">
        <v>4.6251503015873023</v>
      </c>
      <c r="AN96">
        <v>0</v>
      </c>
      <c r="AO96">
        <v>9.4261104000000007</v>
      </c>
      <c r="AP96">
        <v>4.3883985599999997</v>
      </c>
      <c r="AQ96">
        <v>23.581800000000001</v>
      </c>
      <c r="AR96">
        <v>21.334579199999997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36.65041278381522</v>
      </c>
      <c r="BB96">
        <f t="shared" si="1"/>
        <v>1028.7685953183584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166.5258963325453</v>
      </c>
      <c r="L97">
        <v>126.96850462992327</v>
      </c>
      <c r="M97">
        <v>58.924220272904485</v>
      </c>
      <c r="N97">
        <v>51.879712845243311</v>
      </c>
      <c r="O97">
        <v>73.292155441336575</v>
      </c>
      <c r="P97">
        <v>27.26859287054409</v>
      </c>
      <c r="Q97">
        <v>9.5837076998528676</v>
      </c>
      <c r="R97">
        <v>14.740573543015726</v>
      </c>
      <c r="S97">
        <v>11.588238834186688</v>
      </c>
      <c r="T97">
        <v>0</v>
      </c>
      <c r="U97">
        <v>61.744146990769536</v>
      </c>
      <c r="V97">
        <v>8.1071337328767132</v>
      </c>
      <c r="W97">
        <v>18.661218620521574</v>
      </c>
      <c r="X97">
        <v>64.789266363109419</v>
      </c>
      <c r="Y97">
        <v>0</v>
      </c>
      <c r="Z97">
        <v>5.7568579199999999</v>
      </c>
      <c r="AA97">
        <v>18.511436736000004</v>
      </c>
      <c r="AB97">
        <v>17.352844704000002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27.392491199999998</v>
      </c>
      <c r="AH97">
        <v>66.880321920000014</v>
      </c>
      <c r="AI97">
        <v>20.127657599999999</v>
      </c>
      <c r="AJ97">
        <v>0</v>
      </c>
      <c r="AK97">
        <v>22.295999999999999</v>
      </c>
      <c r="AL97">
        <v>59.209269999999989</v>
      </c>
      <c r="AM97">
        <v>4.6251503015873023</v>
      </c>
      <c r="AN97">
        <v>0</v>
      </c>
      <c r="AO97">
        <v>9.4261104000000007</v>
      </c>
      <c r="AP97">
        <v>4.3883985599999997</v>
      </c>
      <c r="AQ97">
        <v>23.581800000000001</v>
      </c>
      <c r="AR97">
        <v>21.334579199999997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36.658878283824372</v>
      </c>
      <c r="BB97">
        <f t="shared" si="1"/>
        <v>1029.0062343569925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166.27979179390201</v>
      </c>
      <c r="L98">
        <v>126.96850462992327</v>
      </c>
      <c r="M98">
        <v>58.924220272904485</v>
      </c>
      <c r="N98">
        <v>51.879712845243311</v>
      </c>
      <c r="O98">
        <v>73.292155441336575</v>
      </c>
      <c r="P98">
        <v>27.26859287054409</v>
      </c>
      <c r="Q98">
        <v>9.5837076998528676</v>
      </c>
      <c r="R98">
        <v>14.740573543015726</v>
      </c>
      <c r="S98">
        <v>11.588238834186688</v>
      </c>
      <c r="T98">
        <v>0</v>
      </c>
      <c r="U98">
        <v>61.744146990769536</v>
      </c>
      <c r="V98">
        <v>8.1071337328767132</v>
      </c>
      <c r="W98">
        <v>18.661218620521574</v>
      </c>
      <c r="X98">
        <v>64.789266363109419</v>
      </c>
      <c r="Y98">
        <v>0</v>
      </c>
      <c r="Z98">
        <v>5.7568579199999999</v>
      </c>
      <c r="AA98">
        <v>18.511436736000004</v>
      </c>
      <c r="AB98">
        <v>17.352844704000002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27.392491199999998</v>
      </c>
      <c r="AH98">
        <v>66.880321920000014</v>
      </c>
      <c r="AI98">
        <v>14.536641600000003</v>
      </c>
      <c r="AJ98">
        <v>0</v>
      </c>
      <c r="AK98">
        <v>22.295999999999999</v>
      </c>
      <c r="AL98">
        <v>59.209269999999989</v>
      </c>
      <c r="AM98">
        <v>4.6251503015873023</v>
      </c>
      <c r="AN98">
        <v>0</v>
      </c>
      <c r="AO98">
        <v>9.4261104000000007</v>
      </c>
      <c r="AP98">
        <v>4.3883985599999997</v>
      </c>
      <c r="AQ98">
        <v>23.581800000000001</v>
      </c>
      <c r="AR98">
        <v>21.334579199999997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36.458081833415228</v>
      </c>
      <c r="BB98">
        <f t="shared" si="1"/>
        <v>1023.3699102687583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5.4366752199413483E-4</v>
      </c>
      <c r="K99">
        <f t="shared" si="2"/>
        <v>3.4962831470832656</v>
      </c>
      <c r="L99">
        <f t="shared" si="2"/>
        <v>3.1396821676295912</v>
      </c>
      <c r="M99">
        <f t="shared" si="2"/>
        <v>1.5026235866952715</v>
      </c>
      <c r="N99">
        <f t="shared" si="2"/>
        <v>1.2451131082858407</v>
      </c>
      <c r="O99">
        <f t="shared" si="2"/>
        <v>1.7590117305920807</v>
      </c>
      <c r="P99">
        <f t="shared" si="2"/>
        <v>0.64479466995589119</v>
      </c>
      <c r="Q99">
        <f t="shared" si="2"/>
        <v>0.21756918665255126</v>
      </c>
      <c r="R99">
        <f t="shared" si="2"/>
        <v>0.37387669327926709</v>
      </c>
      <c r="S99">
        <f t="shared" si="2"/>
        <v>0.26755548706500731</v>
      </c>
      <c r="T99">
        <f t="shared" si="2"/>
        <v>0</v>
      </c>
      <c r="U99">
        <f t="shared" si="2"/>
        <v>1.4881514276167478</v>
      </c>
      <c r="V99">
        <f t="shared" si="2"/>
        <v>0.17966263733258256</v>
      </c>
      <c r="W99">
        <f t="shared" si="2"/>
        <v>0.44762878998370825</v>
      </c>
      <c r="X99">
        <f t="shared" si="2"/>
        <v>1.5549423927146253</v>
      </c>
      <c r="Y99">
        <f t="shared" si="2"/>
        <v>0</v>
      </c>
      <c r="Z99">
        <f t="shared" si="2"/>
        <v>9.3597011640000033E-2</v>
      </c>
      <c r="AA99">
        <f t="shared" si="2"/>
        <v>0.44427448166399919</v>
      </c>
      <c r="AB99">
        <f t="shared" si="2"/>
        <v>0.41646827289600019</v>
      </c>
      <c r="AC99">
        <f t="shared" si="2"/>
        <v>0.30832005490560072</v>
      </c>
      <c r="AD99">
        <f t="shared" si="2"/>
        <v>0.36690843586320027</v>
      </c>
      <c r="AE99">
        <f t="shared" si="2"/>
        <v>0.42888850280639923</v>
      </c>
      <c r="AF99">
        <f t="shared" si="2"/>
        <v>0.16144270000000002</v>
      </c>
      <c r="AG99">
        <f t="shared" si="2"/>
        <v>0.65741978880000118</v>
      </c>
      <c r="AH99">
        <f t="shared" si="2"/>
        <v>1.6081223673599985</v>
      </c>
      <c r="AI99">
        <f t="shared" si="2"/>
        <v>0.28444293900000034</v>
      </c>
      <c r="AJ99">
        <f t="shared" si="2"/>
        <v>0</v>
      </c>
      <c r="AK99">
        <f t="shared" si="2"/>
        <v>0.53510400000000058</v>
      </c>
      <c r="AL99">
        <f t="shared" si="2"/>
        <v>1.3767238900000012</v>
      </c>
      <c r="AM99">
        <f t="shared" si="2"/>
        <v>7.3182757936508011E-2</v>
      </c>
      <c r="AN99">
        <f t="shared" si="2"/>
        <v>0</v>
      </c>
      <c r="AO99">
        <f t="shared" si="2"/>
        <v>0.26076753359999971</v>
      </c>
      <c r="AP99">
        <f t="shared" si="2"/>
        <v>0.11761470755999996</v>
      </c>
      <c r="AQ99">
        <f t="shared" si="2"/>
        <v>0.22097020000000012</v>
      </c>
      <c r="AR99">
        <f t="shared" si="2"/>
        <v>0.50354455679999988</v>
      </c>
      <c r="AS99">
        <f t="shared" si="2"/>
        <v>0.33167586083400002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0.84303756503657801</v>
      </c>
      <c r="BB99">
        <f t="shared" si="1"/>
        <v>23.663869189037559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51.790603022294832</v>
      </c>
      <c r="L3">
        <v>65.254943554576002</v>
      </c>
      <c r="M3">
        <v>0</v>
      </c>
      <c r="N3">
        <v>30.005096448925904</v>
      </c>
      <c r="O3">
        <v>50.373469558663437</v>
      </c>
      <c r="P3">
        <v>60.961434826540923</v>
      </c>
      <c r="Q3">
        <v>5.5430093182932803</v>
      </c>
      <c r="R3">
        <v>10.767022960429898</v>
      </c>
      <c r="S3">
        <v>6.7002596297755019</v>
      </c>
      <c r="T3">
        <v>0</v>
      </c>
      <c r="U3">
        <v>292.42233949945592</v>
      </c>
      <c r="V3">
        <v>5.2711387900355877</v>
      </c>
      <c r="W3">
        <v>10.636459198813057</v>
      </c>
      <c r="X3">
        <v>37.468931102941305</v>
      </c>
      <c r="Y3">
        <v>0</v>
      </c>
      <c r="Z3">
        <v>0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38.6785104</v>
      </c>
      <c r="AI3">
        <v>7.113524</v>
      </c>
      <c r="AJ3">
        <v>0</v>
      </c>
      <c r="AK3">
        <v>12.891999999999998</v>
      </c>
      <c r="AL3">
        <v>20.155329999999999</v>
      </c>
      <c r="AM3">
        <v>1.3203047619047616</v>
      </c>
      <c r="AN3">
        <v>0</v>
      </c>
      <c r="AO3">
        <v>6.1234320000000002</v>
      </c>
      <c r="AP3">
        <v>2.928366</v>
      </c>
      <c r="AQ3">
        <v>0</v>
      </c>
      <c r="AR3">
        <v>13.600175999999998</v>
      </c>
      <c r="AS3">
        <v>7.8586583999999995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27.101672095476196</v>
      </c>
      <c r="BB3">
        <f>SUM(B3:AZ3)-BA3</f>
        <v>760.73765043317428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51.790603022294832</v>
      </c>
      <c r="L4">
        <v>65.254943554576002</v>
      </c>
      <c r="M4">
        <v>0</v>
      </c>
      <c r="N4">
        <v>30.005096448925904</v>
      </c>
      <c r="O4">
        <v>50.373469558663437</v>
      </c>
      <c r="P4">
        <v>60.961434826540923</v>
      </c>
      <c r="Q4">
        <v>5.5430093182932803</v>
      </c>
      <c r="R4">
        <v>10.767022960429898</v>
      </c>
      <c r="S4">
        <v>6.7002596297755019</v>
      </c>
      <c r="T4">
        <v>0</v>
      </c>
      <c r="U4">
        <v>292.42233949945592</v>
      </c>
      <c r="V4">
        <v>5.2711387900355877</v>
      </c>
      <c r="W4">
        <v>10.636459198813057</v>
      </c>
      <c r="X4">
        <v>37.468931102941305</v>
      </c>
      <c r="Y4">
        <v>0</v>
      </c>
      <c r="Z4">
        <v>0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38.6785104</v>
      </c>
      <c r="AI4">
        <v>7.113524</v>
      </c>
      <c r="AJ4">
        <v>0</v>
      </c>
      <c r="AK4">
        <v>12.891999999999998</v>
      </c>
      <c r="AL4">
        <v>20.155329999999999</v>
      </c>
      <c r="AM4">
        <v>1.3203047619047616</v>
      </c>
      <c r="AN4">
        <v>0</v>
      </c>
      <c r="AO4">
        <v>6.1234320000000002</v>
      </c>
      <c r="AP4">
        <v>2.928366</v>
      </c>
      <c r="AQ4">
        <v>0</v>
      </c>
      <c r="AR4">
        <v>13.600175999999998</v>
      </c>
      <c r="AS4">
        <v>7.8586583999999995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27.101672095476196</v>
      </c>
      <c r="BB4">
        <f t="shared" ref="BB4:BB67" si="0">SUM(B4:AZ4)-BA4</f>
        <v>760.73765043317428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51.790603022294832</v>
      </c>
      <c r="L5">
        <v>65.254943554576002</v>
      </c>
      <c r="M5">
        <v>0</v>
      </c>
      <c r="N5">
        <v>30.005096448925904</v>
      </c>
      <c r="O5">
        <v>50.373469558663437</v>
      </c>
      <c r="P5">
        <v>60.961434826540923</v>
      </c>
      <c r="Q5">
        <v>5.5430093182932803</v>
      </c>
      <c r="R5">
        <v>10.767022960429898</v>
      </c>
      <c r="S5">
        <v>6.7002596297755019</v>
      </c>
      <c r="T5">
        <v>0</v>
      </c>
      <c r="U5">
        <v>292.42233949945592</v>
      </c>
      <c r="V5">
        <v>5.2711387900355877</v>
      </c>
      <c r="W5">
        <v>10.636459198813057</v>
      </c>
      <c r="X5">
        <v>37.468931102941305</v>
      </c>
      <c r="Y5">
        <v>0</v>
      </c>
      <c r="Z5">
        <v>0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38.6785104</v>
      </c>
      <c r="AI5">
        <v>7.113524</v>
      </c>
      <c r="AJ5">
        <v>0</v>
      </c>
      <c r="AK5">
        <v>12.891999999999998</v>
      </c>
      <c r="AL5">
        <v>20.155329999999999</v>
      </c>
      <c r="AM5">
        <v>1.3203047619047616</v>
      </c>
      <c r="AN5">
        <v>0</v>
      </c>
      <c r="AO5">
        <v>6.1234320000000002</v>
      </c>
      <c r="AP5">
        <v>2.928366</v>
      </c>
      <c r="AQ5">
        <v>0</v>
      </c>
      <c r="AR5">
        <v>11.777471999999999</v>
      </c>
      <c r="AS5">
        <v>7.8586583999999995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27.0389709254762</v>
      </c>
      <c r="BB5">
        <f t="shared" si="0"/>
        <v>758.9776476031742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51.790603022294832</v>
      </c>
      <c r="L6">
        <v>65.254943554576002</v>
      </c>
      <c r="M6">
        <v>0</v>
      </c>
      <c r="N6">
        <v>30.005096448925904</v>
      </c>
      <c r="O6">
        <v>50.373469558663437</v>
      </c>
      <c r="P6">
        <v>60.961434826540923</v>
      </c>
      <c r="Q6">
        <v>5.5430093182932803</v>
      </c>
      <c r="R6">
        <v>10.767022960429898</v>
      </c>
      <c r="S6">
        <v>6.7002596297755019</v>
      </c>
      <c r="T6">
        <v>0</v>
      </c>
      <c r="U6">
        <v>292.42233949945592</v>
      </c>
      <c r="V6">
        <v>5.2711387900355877</v>
      </c>
      <c r="W6">
        <v>10.636459198813057</v>
      </c>
      <c r="X6">
        <v>37.468931102941305</v>
      </c>
      <c r="Y6">
        <v>0</v>
      </c>
      <c r="Z6">
        <v>0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38.6785104</v>
      </c>
      <c r="AI6">
        <v>7.113524</v>
      </c>
      <c r="AJ6">
        <v>0</v>
      </c>
      <c r="AK6">
        <v>12.891999999999998</v>
      </c>
      <c r="AL6">
        <v>20.155329999999999</v>
      </c>
      <c r="AM6">
        <v>1.3203047619047616</v>
      </c>
      <c r="AN6">
        <v>0</v>
      </c>
      <c r="AO6">
        <v>6.1234320000000002</v>
      </c>
      <c r="AP6">
        <v>2.928366</v>
      </c>
      <c r="AQ6">
        <v>0</v>
      </c>
      <c r="AR6">
        <v>11.777471999999999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27.050724775476198</v>
      </c>
      <c r="BB6">
        <f t="shared" si="0"/>
        <v>759.30757455317428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51.790603022294832</v>
      </c>
      <c r="L7">
        <v>65.254943554576002</v>
      </c>
      <c r="M7">
        <v>0</v>
      </c>
      <c r="N7">
        <v>30.005096448925904</v>
      </c>
      <c r="O7">
        <v>50.373469558663437</v>
      </c>
      <c r="P7">
        <v>60.961434826540923</v>
      </c>
      <c r="Q7">
        <v>5.5430093182932803</v>
      </c>
      <c r="R7">
        <v>10.767022960429898</v>
      </c>
      <c r="S7">
        <v>6.7002596297755019</v>
      </c>
      <c r="T7">
        <v>0</v>
      </c>
      <c r="U7">
        <v>292.42233949945592</v>
      </c>
      <c r="V7">
        <v>5.2711387900355877</v>
      </c>
      <c r="W7">
        <v>10.636459198813057</v>
      </c>
      <c r="X7">
        <v>37.468931102941305</v>
      </c>
      <c r="Y7">
        <v>0</v>
      </c>
      <c r="Z7">
        <v>0</v>
      </c>
      <c r="AA7">
        <v>10.705612319999998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38.6785104</v>
      </c>
      <c r="AI7">
        <v>7.113524</v>
      </c>
      <c r="AJ7">
        <v>0</v>
      </c>
      <c r="AK7">
        <v>12.891999999999998</v>
      </c>
      <c r="AL7">
        <v>20.155329999999999</v>
      </c>
      <c r="AM7">
        <v>1.3203047619047616</v>
      </c>
      <c r="AN7">
        <v>0</v>
      </c>
      <c r="AO7">
        <v>6.1234320000000002</v>
      </c>
      <c r="AP7">
        <v>3.2537400000000001</v>
      </c>
      <c r="AQ7">
        <v>0</v>
      </c>
      <c r="AR7">
        <v>11.777471999999999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27.061917539476198</v>
      </c>
      <c r="BB7">
        <f t="shared" si="0"/>
        <v>759.62175578917424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51.790603022294832</v>
      </c>
      <c r="L8">
        <v>65.254943554576002</v>
      </c>
      <c r="M8">
        <v>0</v>
      </c>
      <c r="N8">
        <v>30.005096448925904</v>
      </c>
      <c r="O8">
        <v>50.373469558663437</v>
      </c>
      <c r="P8">
        <v>60.961434826540923</v>
      </c>
      <c r="Q8">
        <v>5.5430093182932803</v>
      </c>
      <c r="R8">
        <v>10.767022960429898</v>
      </c>
      <c r="S8">
        <v>6.7002596297755019</v>
      </c>
      <c r="T8">
        <v>0</v>
      </c>
      <c r="U8">
        <v>292.42233949945592</v>
      </c>
      <c r="V8">
        <v>5.2711387900355877</v>
      </c>
      <c r="W8">
        <v>10.636459198813057</v>
      </c>
      <c r="X8">
        <v>37.468931102941305</v>
      </c>
      <c r="Y8">
        <v>0</v>
      </c>
      <c r="Z8">
        <v>0</v>
      </c>
      <c r="AA8">
        <v>10.705612319999998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38.6785104</v>
      </c>
      <c r="AI8">
        <v>7.113524</v>
      </c>
      <c r="AJ8">
        <v>0</v>
      </c>
      <c r="AK8">
        <v>12.891999999999998</v>
      </c>
      <c r="AL8">
        <v>20.155329999999999</v>
      </c>
      <c r="AM8">
        <v>1.3203047619047616</v>
      </c>
      <c r="AN8">
        <v>0</v>
      </c>
      <c r="AO8">
        <v>6.1234320000000002</v>
      </c>
      <c r="AP8">
        <v>3.2537400000000001</v>
      </c>
      <c r="AQ8">
        <v>0</v>
      </c>
      <c r="AR8">
        <v>11.777471999999999</v>
      </c>
      <c r="AS8">
        <v>7.8586583999999995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27.0501636894762</v>
      </c>
      <c r="BB8">
        <f t="shared" si="0"/>
        <v>759.29182883917417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45.351436446444247</v>
      </c>
      <c r="L9">
        <v>65.254943554576002</v>
      </c>
      <c r="M9">
        <v>0</v>
      </c>
      <c r="N9">
        <v>30.005096448925904</v>
      </c>
      <c r="O9">
        <v>50.373469558663437</v>
      </c>
      <c r="P9">
        <v>62.445960384647002</v>
      </c>
      <c r="Q9">
        <v>5.5430093182932803</v>
      </c>
      <c r="R9">
        <v>10.767022960429898</v>
      </c>
      <c r="S9">
        <v>6.7002596297755019</v>
      </c>
      <c r="T9">
        <v>0</v>
      </c>
      <c r="U9">
        <v>292.42233949945592</v>
      </c>
      <c r="V9">
        <v>5.2711387900355877</v>
      </c>
      <c r="W9">
        <v>10.636459198813057</v>
      </c>
      <c r="X9">
        <v>37.468931102941305</v>
      </c>
      <c r="Y9">
        <v>0</v>
      </c>
      <c r="Z9">
        <v>0</v>
      </c>
      <c r="AA9">
        <v>10.705612319999998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38.6785104</v>
      </c>
      <c r="AI9">
        <v>7.113524</v>
      </c>
      <c r="AJ9">
        <v>0</v>
      </c>
      <c r="AK9">
        <v>12.891999999999998</v>
      </c>
      <c r="AL9">
        <v>20.155329999999999</v>
      </c>
      <c r="AM9">
        <v>1.3203047619047616</v>
      </c>
      <c r="AN9">
        <v>0</v>
      </c>
      <c r="AO9">
        <v>5.8247280000000003</v>
      </c>
      <c r="AP9">
        <v>3.2537400000000001</v>
      </c>
      <c r="AQ9">
        <v>0</v>
      </c>
      <c r="AR9">
        <v>11.777471999999999</v>
      </c>
      <c r="AS9">
        <v>7.8586583999999995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26.869448808972184</v>
      </c>
      <c r="BB9">
        <f t="shared" si="0"/>
        <v>754.21919870193381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45.351436446444247</v>
      </c>
      <c r="L10">
        <v>65.254943554576002</v>
      </c>
      <c r="M10">
        <v>0</v>
      </c>
      <c r="N10">
        <v>30.005096448925904</v>
      </c>
      <c r="O10">
        <v>50.373469558663437</v>
      </c>
      <c r="P10">
        <v>63.930394990366082</v>
      </c>
      <c r="Q10">
        <v>5.5430093182932803</v>
      </c>
      <c r="R10">
        <v>10.767022960429898</v>
      </c>
      <c r="S10">
        <v>6.7002596297755019</v>
      </c>
      <c r="T10">
        <v>0</v>
      </c>
      <c r="U10">
        <v>292.42233949945592</v>
      </c>
      <c r="V10">
        <v>5.2711387900355877</v>
      </c>
      <c r="W10">
        <v>10.636459198813057</v>
      </c>
      <c r="X10">
        <v>37.468931102941305</v>
      </c>
      <c r="Y10">
        <v>0</v>
      </c>
      <c r="Z10">
        <v>0</v>
      </c>
      <c r="AA10">
        <v>10.705612319999998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38.6785104</v>
      </c>
      <c r="AI10">
        <v>7.113524</v>
      </c>
      <c r="AJ10">
        <v>0</v>
      </c>
      <c r="AK10">
        <v>12.891999999999998</v>
      </c>
      <c r="AL10">
        <v>20.155329999999999</v>
      </c>
      <c r="AM10">
        <v>1.3203047619047616</v>
      </c>
      <c r="AN10">
        <v>0</v>
      </c>
      <c r="AO10">
        <v>5.8247280000000003</v>
      </c>
      <c r="AP10">
        <v>3.2537400000000001</v>
      </c>
      <c r="AQ10">
        <v>0</v>
      </c>
      <c r="AR10">
        <v>11.777471999999999</v>
      </c>
      <c r="AS10">
        <v>8.2003391999999984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26.932267209408913</v>
      </c>
      <c r="BB10">
        <f t="shared" si="0"/>
        <v>755.98249570721623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45.351436446444247</v>
      </c>
      <c r="L11">
        <v>65.254725052024114</v>
      </c>
      <c r="M11">
        <v>0</v>
      </c>
      <c r="N11">
        <v>30.005096448925904</v>
      </c>
      <c r="O11">
        <v>50.373469558663437</v>
      </c>
      <c r="P11">
        <v>65.420053350070617</v>
      </c>
      <c r="Q11">
        <v>5.5430093182932803</v>
      </c>
      <c r="R11">
        <v>10.767022960429898</v>
      </c>
      <c r="S11">
        <v>6.7002596297755019</v>
      </c>
      <c r="T11">
        <v>0</v>
      </c>
      <c r="U11">
        <v>292.42233949945592</v>
      </c>
      <c r="V11">
        <v>5.2711387900355877</v>
      </c>
      <c r="W11">
        <v>10.636459198813057</v>
      </c>
      <c r="X11">
        <v>37.468931102941305</v>
      </c>
      <c r="Y11">
        <v>0</v>
      </c>
      <c r="Z11">
        <v>0</v>
      </c>
      <c r="AA11">
        <v>10.705612319999998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38.6785104</v>
      </c>
      <c r="AI11">
        <v>7.113524</v>
      </c>
      <c r="AJ11">
        <v>0</v>
      </c>
      <c r="AK11">
        <v>12.891999999999998</v>
      </c>
      <c r="AL11">
        <v>20.155329999999999</v>
      </c>
      <c r="AM11">
        <v>1.3203047619047616</v>
      </c>
      <c r="AN11">
        <v>0</v>
      </c>
      <c r="AO11">
        <v>5.8247280000000003</v>
      </c>
      <c r="AP11">
        <v>3.2862773999999995</v>
      </c>
      <c r="AQ11">
        <v>0</v>
      </c>
      <c r="AR11">
        <v>11.777471999999999</v>
      </c>
      <c r="AS11">
        <v>8.2003391999999984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26.984623336009811</v>
      </c>
      <c r="BB11">
        <f t="shared" si="0"/>
        <v>757.45211683776802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45.351436446444247</v>
      </c>
      <c r="L12">
        <v>60.812449487785656</v>
      </c>
      <c r="M12">
        <v>0</v>
      </c>
      <c r="N12">
        <v>30.005096448925904</v>
      </c>
      <c r="O12">
        <v>50.373469558663437</v>
      </c>
      <c r="P12">
        <v>66.904579274372935</v>
      </c>
      <c r="Q12">
        <v>5.5430093182932803</v>
      </c>
      <c r="R12">
        <v>10.767022960429898</v>
      </c>
      <c r="S12">
        <v>6.7002596297755019</v>
      </c>
      <c r="T12">
        <v>0</v>
      </c>
      <c r="U12">
        <v>292.42233949945592</v>
      </c>
      <c r="V12">
        <v>5.2711387900355877</v>
      </c>
      <c r="W12">
        <v>10.636459198813057</v>
      </c>
      <c r="X12">
        <v>37.468931102941305</v>
      </c>
      <c r="Y12">
        <v>0</v>
      </c>
      <c r="Z12">
        <v>0</v>
      </c>
      <c r="AA12">
        <v>10.705612319999998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38.6785104</v>
      </c>
      <c r="AI12">
        <v>7.113524</v>
      </c>
      <c r="AJ12">
        <v>0</v>
      </c>
      <c r="AK12">
        <v>12.891999999999998</v>
      </c>
      <c r="AL12">
        <v>20.155329999999999</v>
      </c>
      <c r="AM12">
        <v>1.3203047619047616</v>
      </c>
      <c r="AN12">
        <v>0</v>
      </c>
      <c r="AO12">
        <v>5.8247280000000003</v>
      </c>
      <c r="AP12">
        <v>3.2862773999999995</v>
      </c>
      <c r="AQ12">
        <v>0</v>
      </c>
      <c r="AR12">
        <v>11.777471999999999</v>
      </c>
      <c r="AS12">
        <v>7.8586583999999995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26.871122973316819</v>
      </c>
      <c r="BB12">
        <f t="shared" si="0"/>
        <v>754.26618676052476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45.351436446444247</v>
      </c>
      <c r="L13">
        <v>59.568675325185289</v>
      </c>
      <c r="M13">
        <v>0</v>
      </c>
      <c r="N13">
        <v>30.005096448925904</v>
      </c>
      <c r="O13">
        <v>50.373469558663437</v>
      </c>
      <c r="P13">
        <v>66.904579274372935</v>
      </c>
      <c r="Q13">
        <v>4.610824101355333</v>
      </c>
      <c r="R13">
        <v>8.5416084077610108</v>
      </c>
      <c r="S13">
        <v>5.5012262476007674</v>
      </c>
      <c r="T13">
        <v>0</v>
      </c>
      <c r="U13">
        <v>292.42233949945592</v>
      </c>
      <c r="V13">
        <v>5.2711387900355877</v>
      </c>
      <c r="W13">
        <v>10.636459198813057</v>
      </c>
      <c r="X13">
        <v>37.468931102941305</v>
      </c>
      <c r="Y13">
        <v>0</v>
      </c>
      <c r="Z13">
        <v>0</v>
      </c>
      <c r="AA13">
        <v>10.705612319999998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38.6785104</v>
      </c>
      <c r="AI13">
        <v>7.113524</v>
      </c>
      <c r="AJ13">
        <v>0</v>
      </c>
      <c r="AK13">
        <v>12.891999999999998</v>
      </c>
      <c r="AL13">
        <v>20.155329999999999</v>
      </c>
      <c r="AM13">
        <v>1.3203047619047616</v>
      </c>
      <c r="AN13">
        <v>0</v>
      </c>
      <c r="AO13">
        <v>5.8247280000000003</v>
      </c>
      <c r="AP13">
        <v>3.2862773999999995</v>
      </c>
      <c r="AQ13">
        <v>0</v>
      </c>
      <c r="AR13">
        <v>11.777471999999999</v>
      </c>
      <c r="AS13">
        <v>7.8586583999999995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26.678468975992327</v>
      </c>
      <c r="BB13">
        <f t="shared" si="0"/>
        <v>748.85843344346733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45.351436446444247</v>
      </c>
      <c r="L14">
        <v>59.568675325185289</v>
      </c>
      <c r="M14">
        <v>0</v>
      </c>
      <c r="N14">
        <v>30.005096448925904</v>
      </c>
      <c r="O14">
        <v>50.373469558663437</v>
      </c>
      <c r="P14">
        <v>68.394146341463426</v>
      </c>
      <c r="Q14">
        <v>4.610824101355333</v>
      </c>
      <c r="R14">
        <v>8.5416084077610108</v>
      </c>
      <c r="S14">
        <v>5.5012262476007674</v>
      </c>
      <c r="T14">
        <v>0</v>
      </c>
      <c r="U14">
        <v>292.42233949945592</v>
      </c>
      <c r="V14">
        <v>5.2711387900355877</v>
      </c>
      <c r="W14">
        <v>10.636459198813057</v>
      </c>
      <c r="X14">
        <v>37.468931102941305</v>
      </c>
      <c r="Y14">
        <v>0</v>
      </c>
      <c r="Z14">
        <v>0</v>
      </c>
      <c r="AA14">
        <v>10.705612319999998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38.6785104</v>
      </c>
      <c r="AI14">
        <v>7.113524</v>
      </c>
      <c r="AJ14">
        <v>0</v>
      </c>
      <c r="AK14">
        <v>12.891999999999998</v>
      </c>
      <c r="AL14">
        <v>20.155329999999999</v>
      </c>
      <c r="AM14">
        <v>1.3203047619047616</v>
      </c>
      <c r="AN14">
        <v>0</v>
      </c>
      <c r="AO14">
        <v>5.8247280000000003</v>
      </c>
      <c r="AP14">
        <v>3.2862773999999995</v>
      </c>
      <c r="AQ14">
        <v>0</v>
      </c>
      <c r="AR14">
        <v>11.777471999999999</v>
      </c>
      <c r="AS14">
        <v>8.2003391999999984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26.741463933100242</v>
      </c>
      <c r="BB14">
        <f t="shared" si="0"/>
        <v>750.62668635344994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24.253764850480113</v>
      </c>
      <c r="L15">
        <v>24.192007225249103</v>
      </c>
      <c r="M15">
        <v>0</v>
      </c>
      <c r="N15">
        <v>30.005096448925904</v>
      </c>
      <c r="O15">
        <v>50.373469558663437</v>
      </c>
      <c r="P15">
        <v>58.727038364065365</v>
      </c>
      <c r="Q15">
        <v>4.610824101355333</v>
      </c>
      <c r="R15">
        <v>8.5416084077610108</v>
      </c>
      <c r="S15">
        <v>5.5012262476007674</v>
      </c>
      <c r="T15">
        <v>0</v>
      </c>
      <c r="U15">
        <v>292.42233949945592</v>
      </c>
      <c r="V15">
        <v>5.2711387900355877</v>
      </c>
      <c r="W15">
        <v>10.636459198813057</v>
      </c>
      <c r="X15">
        <v>37.468931102941305</v>
      </c>
      <c r="Y15">
        <v>0</v>
      </c>
      <c r="Z15">
        <v>0</v>
      </c>
      <c r="AA15">
        <v>10.705612319999998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38.6785104</v>
      </c>
      <c r="AI15">
        <v>7.113524</v>
      </c>
      <c r="AJ15">
        <v>0</v>
      </c>
      <c r="AK15">
        <v>12.891999999999998</v>
      </c>
      <c r="AL15">
        <v>20.155329999999999</v>
      </c>
      <c r="AM15">
        <v>1.3203047619047616</v>
      </c>
      <c r="AN15">
        <v>0</v>
      </c>
      <c r="AO15">
        <v>5.8247280000000003</v>
      </c>
      <c r="AP15">
        <v>3.2862773999999995</v>
      </c>
      <c r="AQ15">
        <v>0</v>
      </c>
      <c r="AR15">
        <v>11.777471999999999</v>
      </c>
      <c r="AS15">
        <v>8.2003391999999984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24.466198105193357</v>
      </c>
      <c r="BB15">
        <f t="shared" si="0"/>
        <v>686.76050450805849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24.253764850480113</v>
      </c>
      <c r="L16">
        <v>24.192007225249103</v>
      </c>
      <c r="M16">
        <v>0</v>
      </c>
      <c r="N16">
        <v>30.005096448925904</v>
      </c>
      <c r="O16">
        <v>50.373469558663437</v>
      </c>
      <c r="P16">
        <v>58.727038364065365</v>
      </c>
      <c r="Q16">
        <v>4.610824101355333</v>
      </c>
      <c r="R16">
        <v>8.5416084077610108</v>
      </c>
      <c r="S16">
        <v>5.5012262476007674</v>
      </c>
      <c r="T16">
        <v>0</v>
      </c>
      <c r="U16">
        <v>292.42233949945592</v>
      </c>
      <c r="V16">
        <v>5.2711387900355877</v>
      </c>
      <c r="W16">
        <v>10.636459198813057</v>
      </c>
      <c r="X16">
        <v>37.468931102941305</v>
      </c>
      <c r="Y16">
        <v>0</v>
      </c>
      <c r="Z16">
        <v>0</v>
      </c>
      <c r="AA16">
        <v>10.705612319999998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38.6785104</v>
      </c>
      <c r="AI16">
        <v>7.113524</v>
      </c>
      <c r="AJ16">
        <v>0</v>
      </c>
      <c r="AK16">
        <v>12.891999999999998</v>
      </c>
      <c r="AL16">
        <v>20.155329999999999</v>
      </c>
      <c r="AM16">
        <v>1.3203047619047616</v>
      </c>
      <c r="AN16">
        <v>0</v>
      </c>
      <c r="AO16">
        <v>5.8247280000000003</v>
      </c>
      <c r="AP16">
        <v>3.2862773999999995</v>
      </c>
      <c r="AQ16">
        <v>0</v>
      </c>
      <c r="AR16">
        <v>13.600175999999998</v>
      </c>
      <c r="AS16">
        <v>7.8586583999999995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24.517145425193355</v>
      </c>
      <c r="BB16">
        <f t="shared" si="0"/>
        <v>688.19058038805849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24.253764850480113</v>
      </c>
      <c r="L17">
        <v>24.192007225249103</v>
      </c>
      <c r="M17">
        <v>0</v>
      </c>
      <c r="N17">
        <v>30.005096448925904</v>
      </c>
      <c r="O17">
        <v>50.373469558663437</v>
      </c>
      <c r="P17">
        <v>66.164882476146147</v>
      </c>
      <c r="Q17">
        <v>4.610824101355333</v>
      </c>
      <c r="R17">
        <v>8.5416084077610108</v>
      </c>
      <c r="S17">
        <v>5.5012262476007674</v>
      </c>
      <c r="T17">
        <v>0</v>
      </c>
      <c r="U17">
        <v>286.73738271791768</v>
      </c>
      <c r="V17">
        <v>5.2711387900355877</v>
      </c>
      <c r="W17">
        <v>10.636459198813057</v>
      </c>
      <c r="X17">
        <v>37.468931102941305</v>
      </c>
      <c r="Y17">
        <v>0</v>
      </c>
      <c r="Z17">
        <v>0</v>
      </c>
      <c r="AA17">
        <v>10.705612319999998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38.6785104</v>
      </c>
      <c r="AI17">
        <v>3.7184329999999997</v>
      </c>
      <c r="AJ17">
        <v>0</v>
      </c>
      <c r="AK17">
        <v>12.891999999999998</v>
      </c>
      <c r="AL17">
        <v>20.155329999999999</v>
      </c>
      <c r="AM17">
        <v>1.3203047619047616</v>
      </c>
      <c r="AN17">
        <v>0</v>
      </c>
      <c r="AO17">
        <v>5.8247280000000003</v>
      </c>
      <c r="AP17">
        <v>3.2862773999999995</v>
      </c>
      <c r="AQ17">
        <v>0</v>
      </c>
      <c r="AR17">
        <v>13.600175999999998</v>
      </c>
      <c r="AS17">
        <v>7.8586583999999995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24.460653771364065</v>
      </c>
      <c r="BB17">
        <f t="shared" si="0"/>
        <v>686.60486837243036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24.253764850480113</v>
      </c>
      <c r="L18">
        <v>24.192007225249103</v>
      </c>
      <c r="M18">
        <v>0</v>
      </c>
      <c r="N18">
        <v>30.005096448925904</v>
      </c>
      <c r="O18">
        <v>50.373469558663437</v>
      </c>
      <c r="P18">
        <v>66.164882476146147</v>
      </c>
      <c r="Q18">
        <v>4.610824101355333</v>
      </c>
      <c r="R18">
        <v>8.5416084077610108</v>
      </c>
      <c r="S18">
        <v>5.5012262476007674</v>
      </c>
      <c r="T18">
        <v>0</v>
      </c>
      <c r="U18">
        <v>286.73738271791768</v>
      </c>
      <c r="V18">
        <v>5.2711387900355877</v>
      </c>
      <c r="W18">
        <v>10.636459198813057</v>
      </c>
      <c r="X18">
        <v>37.468931102941305</v>
      </c>
      <c r="Y18">
        <v>0</v>
      </c>
      <c r="Z18">
        <v>0</v>
      </c>
      <c r="AA18">
        <v>10.705612319999998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38.6785104</v>
      </c>
      <c r="AI18">
        <v>3.7184329999999997</v>
      </c>
      <c r="AJ18">
        <v>0</v>
      </c>
      <c r="AK18">
        <v>12.891999999999998</v>
      </c>
      <c r="AL18">
        <v>20.155329999999999</v>
      </c>
      <c r="AM18">
        <v>1.3203047619047616</v>
      </c>
      <c r="AN18">
        <v>0</v>
      </c>
      <c r="AO18">
        <v>5.8247280000000003</v>
      </c>
      <c r="AP18">
        <v>3.2862773999999995</v>
      </c>
      <c r="AQ18">
        <v>0</v>
      </c>
      <c r="AR18">
        <v>13.600175999999998</v>
      </c>
      <c r="AS18">
        <v>7.8586583999999995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24.460653771364065</v>
      </c>
      <c r="BB18">
        <f t="shared" si="0"/>
        <v>686.60486837243036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24.253764850480113</v>
      </c>
      <c r="L19">
        <v>24.192007225249103</v>
      </c>
      <c r="M19">
        <v>0</v>
      </c>
      <c r="N19">
        <v>30.005096448925904</v>
      </c>
      <c r="O19">
        <v>50.373469558663437</v>
      </c>
      <c r="P19">
        <v>66.164882476146147</v>
      </c>
      <c r="Q19">
        <v>4.610824101355333</v>
      </c>
      <c r="R19">
        <v>8.5416084077610108</v>
      </c>
      <c r="S19">
        <v>5.5012262476007674</v>
      </c>
      <c r="T19">
        <v>0</v>
      </c>
      <c r="U19">
        <v>292.42233949945592</v>
      </c>
      <c r="V19">
        <v>5.2711387900355877</v>
      </c>
      <c r="W19">
        <v>10.639090032154337</v>
      </c>
      <c r="X19">
        <v>37.468931102941305</v>
      </c>
      <c r="Y19">
        <v>0</v>
      </c>
      <c r="Z19">
        <v>0</v>
      </c>
      <c r="AA19">
        <v>10.705612319999998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38.6785104</v>
      </c>
      <c r="AI19">
        <v>3.7184329999999997</v>
      </c>
      <c r="AJ19">
        <v>0</v>
      </c>
      <c r="AK19">
        <v>12.891999999999998</v>
      </c>
      <c r="AL19">
        <v>20.155329999999999</v>
      </c>
      <c r="AM19">
        <v>1.3203047619047616</v>
      </c>
      <c r="AN19">
        <v>0</v>
      </c>
      <c r="AO19">
        <v>6.5714879999999987</v>
      </c>
      <c r="AP19">
        <v>2.928366</v>
      </c>
      <c r="AQ19">
        <v>0</v>
      </c>
      <c r="AR19">
        <v>13.600175999999998</v>
      </c>
      <c r="AS19">
        <v>7.8586583999999995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24.669683187303306</v>
      </c>
      <c r="BB19">
        <f t="shared" si="0"/>
        <v>692.47227517137048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24.253764850480113</v>
      </c>
      <c r="L20">
        <v>24.192007225249103</v>
      </c>
      <c r="M20">
        <v>0</v>
      </c>
      <c r="N20">
        <v>30.005096448925904</v>
      </c>
      <c r="O20">
        <v>50.373469558663437</v>
      </c>
      <c r="P20">
        <v>66.164882476146147</v>
      </c>
      <c r="Q20">
        <v>4.610824101355333</v>
      </c>
      <c r="R20">
        <v>8.5416084077610108</v>
      </c>
      <c r="S20">
        <v>5.5012262476007674</v>
      </c>
      <c r="T20">
        <v>0</v>
      </c>
      <c r="U20">
        <v>292.42233949945592</v>
      </c>
      <c r="V20">
        <v>5.2711387900355877</v>
      </c>
      <c r="W20">
        <v>10.639090032154337</v>
      </c>
      <c r="X20">
        <v>37.468931102941305</v>
      </c>
      <c r="Y20">
        <v>0</v>
      </c>
      <c r="Z20">
        <v>0</v>
      </c>
      <c r="AA20">
        <v>10.705612319999998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38.6785104</v>
      </c>
      <c r="AI20">
        <v>3.7184329999999997</v>
      </c>
      <c r="AJ20">
        <v>0</v>
      </c>
      <c r="AK20">
        <v>12.891999999999998</v>
      </c>
      <c r="AL20">
        <v>20.155329999999999</v>
      </c>
      <c r="AM20">
        <v>1.3203047619047616</v>
      </c>
      <c r="AN20">
        <v>0</v>
      </c>
      <c r="AO20">
        <v>6.5714879999999987</v>
      </c>
      <c r="AP20">
        <v>2.928366</v>
      </c>
      <c r="AQ20">
        <v>0</v>
      </c>
      <c r="AR20">
        <v>11.777471999999999</v>
      </c>
      <c r="AS20">
        <v>7.8586583999999995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24.606982017303309</v>
      </c>
      <c r="BB20">
        <f t="shared" si="0"/>
        <v>690.71227234137052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24.253764850480113</v>
      </c>
      <c r="L21">
        <v>24.192007225249103</v>
      </c>
      <c r="M21">
        <v>0</v>
      </c>
      <c r="N21">
        <v>30.005096448925904</v>
      </c>
      <c r="O21">
        <v>50.373469558663437</v>
      </c>
      <c r="P21">
        <v>66.164882476146147</v>
      </c>
      <c r="Q21">
        <v>4.610824101355333</v>
      </c>
      <c r="R21">
        <v>8.5416084077610108</v>
      </c>
      <c r="S21">
        <v>5.5012262476007674</v>
      </c>
      <c r="T21">
        <v>0</v>
      </c>
      <c r="U21">
        <v>292.42233949945592</v>
      </c>
      <c r="V21">
        <v>5.2711387900355877</v>
      </c>
      <c r="W21">
        <v>10.639090032154337</v>
      </c>
      <c r="X21">
        <v>37.468931102941305</v>
      </c>
      <c r="Y21">
        <v>0</v>
      </c>
      <c r="Z21">
        <v>0</v>
      </c>
      <c r="AA21">
        <v>10.705612319999998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38.6785104</v>
      </c>
      <c r="AI21">
        <v>3.7184329999999997</v>
      </c>
      <c r="AJ21">
        <v>0</v>
      </c>
      <c r="AK21">
        <v>12.891999999999998</v>
      </c>
      <c r="AL21">
        <v>20.155329999999999</v>
      </c>
      <c r="AM21">
        <v>1.3203047619047616</v>
      </c>
      <c r="AN21">
        <v>0</v>
      </c>
      <c r="AO21">
        <v>6.5714879999999987</v>
      </c>
      <c r="AP21">
        <v>2.928366</v>
      </c>
      <c r="AQ21">
        <v>0</v>
      </c>
      <c r="AR21">
        <v>11.777471999999999</v>
      </c>
      <c r="AS21">
        <v>7.8586583999999995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24.606982017303309</v>
      </c>
      <c r="BB21">
        <f t="shared" si="0"/>
        <v>690.71227234137052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24.253764850480113</v>
      </c>
      <c r="L22">
        <v>24.192007225249103</v>
      </c>
      <c r="M22">
        <v>0</v>
      </c>
      <c r="N22">
        <v>30.005096448925904</v>
      </c>
      <c r="O22">
        <v>50.373469558663437</v>
      </c>
      <c r="P22">
        <v>66.164882476146147</v>
      </c>
      <c r="Q22">
        <v>4.610824101355333</v>
      </c>
      <c r="R22">
        <v>8.5416084077610108</v>
      </c>
      <c r="S22">
        <v>5.5012262476007674</v>
      </c>
      <c r="T22">
        <v>0</v>
      </c>
      <c r="U22">
        <v>292.42233949945592</v>
      </c>
      <c r="V22">
        <v>5.2711387900355877</v>
      </c>
      <c r="W22">
        <v>10.639090032154337</v>
      </c>
      <c r="X22">
        <v>37.468931102941305</v>
      </c>
      <c r="Y22">
        <v>0</v>
      </c>
      <c r="Z22">
        <v>0</v>
      </c>
      <c r="AA22">
        <v>10.705612319999998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38.6785104</v>
      </c>
      <c r="AI22">
        <v>3.7184329999999997</v>
      </c>
      <c r="AJ22">
        <v>0</v>
      </c>
      <c r="AK22">
        <v>12.891999999999998</v>
      </c>
      <c r="AL22">
        <v>20.155329999999999</v>
      </c>
      <c r="AM22">
        <v>1.3203047619047616</v>
      </c>
      <c r="AN22">
        <v>0</v>
      </c>
      <c r="AO22">
        <v>6.5714879999999987</v>
      </c>
      <c r="AP22">
        <v>2.928366</v>
      </c>
      <c r="AQ22">
        <v>0</v>
      </c>
      <c r="AR22">
        <v>11.777471999999999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24.618735867303307</v>
      </c>
      <c r="BB22">
        <f t="shared" si="0"/>
        <v>691.04219929137059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24.253764850480113</v>
      </c>
      <c r="L23">
        <v>24.192007225249103</v>
      </c>
      <c r="M23">
        <v>0</v>
      </c>
      <c r="N23">
        <v>30.005096448925904</v>
      </c>
      <c r="O23">
        <v>50.373469558663437</v>
      </c>
      <c r="P23">
        <v>66.904579274372935</v>
      </c>
      <c r="Q23">
        <v>4.610824101355333</v>
      </c>
      <c r="R23">
        <v>8.5416084077610108</v>
      </c>
      <c r="S23">
        <v>5.5012262476007674</v>
      </c>
      <c r="T23">
        <v>0</v>
      </c>
      <c r="U23">
        <v>292.42233949945592</v>
      </c>
      <c r="V23">
        <v>5.2711387900355877</v>
      </c>
      <c r="W23">
        <v>10.639090032154337</v>
      </c>
      <c r="X23">
        <v>37.468931102941305</v>
      </c>
      <c r="Y23">
        <v>0</v>
      </c>
      <c r="Z23">
        <v>0</v>
      </c>
      <c r="AA23">
        <v>10.705612319999998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38.6785104</v>
      </c>
      <c r="AI23">
        <v>3.7184329999999997</v>
      </c>
      <c r="AJ23">
        <v>0</v>
      </c>
      <c r="AK23">
        <v>12.891999999999998</v>
      </c>
      <c r="AL23">
        <v>20.155329999999999</v>
      </c>
      <c r="AM23">
        <v>1.3203047619047616</v>
      </c>
      <c r="AN23">
        <v>0</v>
      </c>
      <c r="AO23">
        <v>6.5714879999999987</v>
      </c>
      <c r="AP23">
        <v>2.928366</v>
      </c>
      <c r="AQ23">
        <v>0</v>
      </c>
      <c r="AR23">
        <v>11.777471999999999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24.64418143716231</v>
      </c>
      <c r="BB23">
        <f t="shared" si="0"/>
        <v>691.75645051973834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24.253764850480113</v>
      </c>
      <c r="L24">
        <v>24.182082814111826</v>
      </c>
      <c r="M24">
        <v>0</v>
      </c>
      <c r="N24">
        <v>30.005096448925904</v>
      </c>
      <c r="O24">
        <v>50.373469558663437</v>
      </c>
      <c r="P24">
        <v>66.904579274372935</v>
      </c>
      <c r="Q24">
        <v>5.5430093182932803</v>
      </c>
      <c r="R24">
        <v>10.767022960429898</v>
      </c>
      <c r="S24">
        <v>6.7002596297755019</v>
      </c>
      <c r="T24">
        <v>0</v>
      </c>
      <c r="U24">
        <v>292.42233949945592</v>
      </c>
      <c r="V24">
        <v>5.2711387900355877</v>
      </c>
      <c r="W24">
        <v>10.639090032154337</v>
      </c>
      <c r="X24">
        <v>37.468931102941305</v>
      </c>
      <c r="Y24">
        <v>0</v>
      </c>
      <c r="Z24">
        <v>0</v>
      </c>
      <c r="AA24">
        <v>10.705612319999998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38.6785104</v>
      </c>
      <c r="AI24">
        <v>3.7184329999999997</v>
      </c>
      <c r="AJ24">
        <v>0</v>
      </c>
      <c r="AK24">
        <v>12.891999999999998</v>
      </c>
      <c r="AL24">
        <v>20.155329999999999</v>
      </c>
      <c r="AM24">
        <v>1.3203047619047616</v>
      </c>
      <c r="AN24">
        <v>0</v>
      </c>
      <c r="AO24">
        <v>6.5714879999999987</v>
      </c>
      <c r="AP24">
        <v>2.928366</v>
      </c>
      <c r="AQ24">
        <v>0</v>
      </c>
      <c r="AR24">
        <v>11.777471999999999</v>
      </c>
      <c r="AS24">
        <v>7.8586583999999995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24.781954363158768</v>
      </c>
      <c r="BB24">
        <f t="shared" si="0"/>
        <v>695.62370553438609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51.790603022294832</v>
      </c>
      <c r="L25">
        <v>65.254943554576002</v>
      </c>
      <c r="M25">
        <v>0</v>
      </c>
      <c r="N25">
        <v>30.005096448925904</v>
      </c>
      <c r="O25">
        <v>50.373469558663437</v>
      </c>
      <c r="P25">
        <v>68.394146341463426</v>
      </c>
      <c r="Q25">
        <v>5.5430093182932803</v>
      </c>
      <c r="R25">
        <v>10.767022960429898</v>
      </c>
      <c r="S25">
        <v>6.7002596297755019</v>
      </c>
      <c r="T25">
        <v>0</v>
      </c>
      <c r="U25">
        <v>292.42233949945592</v>
      </c>
      <c r="V25">
        <v>5.2711387900355877</v>
      </c>
      <c r="W25">
        <v>10.639090032154337</v>
      </c>
      <c r="X25">
        <v>37.468931102941305</v>
      </c>
      <c r="Y25">
        <v>0</v>
      </c>
      <c r="Z25">
        <v>0</v>
      </c>
      <c r="AA25">
        <v>10.705612319999998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38.6785104</v>
      </c>
      <c r="AI25">
        <v>3.7184329999999997</v>
      </c>
      <c r="AJ25">
        <v>0</v>
      </c>
      <c r="AK25">
        <v>12.891999999999998</v>
      </c>
      <c r="AL25">
        <v>20.155329999999999</v>
      </c>
      <c r="AM25">
        <v>1.3203047619047616</v>
      </c>
      <c r="AN25">
        <v>0</v>
      </c>
      <c r="AO25">
        <v>6.5714879999999987</v>
      </c>
      <c r="AP25">
        <v>2.928366</v>
      </c>
      <c r="AQ25">
        <v>0</v>
      </c>
      <c r="AR25">
        <v>11.777471999999999</v>
      </c>
      <c r="AS25">
        <v>7.8586583999999995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27.193368952243901</v>
      </c>
      <c r="BB25">
        <f t="shared" si="0"/>
        <v>763.3115569246703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51.790603022294832</v>
      </c>
      <c r="L26">
        <v>65.254943554576002</v>
      </c>
      <c r="M26">
        <v>0</v>
      </c>
      <c r="N26">
        <v>30.005096448925904</v>
      </c>
      <c r="O26">
        <v>50.373469558663437</v>
      </c>
      <c r="P26">
        <v>68.394146341463426</v>
      </c>
      <c r="Q26">
        <v>5.5430093182932803</v>
      </c>
      <c r="R26">
        <v>10.767022960429898</v>
      </c>
      <c r="S26">
        <v>6.7002596297755019</v>
      </c>
      <c r="T26">
        <v>0</v>
      </c>
      <c r="U26">
        <v>292.42233949945592</v>
      </c>
      <c r="V26">
        <v>5.2711387900355877</v>
      </c>
      <c r="W26">
        <v>10.639090032154337</v>
      </c>
      <c r="X26">
        <v>37.468931102941305</v>
      </c>
      <c r="Y26">
        <v>0</v>
      </c>
      <c r="Z26">
        <v>0</v>
      </c>
      <c r="AA26">
        <v>10.705612319999998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38.6785104</v>
      </c>
      <c r="AI26">
        <v>3.7184329999999997</v>
      </c>
      <c r="AJ26">
        <v>0</v>
      </c>
      <c r="AK26">
        <v>12.891999999999998</v>
      </c>
      <c r="AL26">
        <v>20.155329999999999</v>
      </c>
      <c r="AM26">
        <v>1.3203047619047616</v>
      </c>
      <c r="AN26">
        <v>0</v>
      </c>
      <c r="AO26">
        <v>6.5714879999999987</v>
      </c>
      <c r="AP26">
        <v>2.928366</v>
      </c>
      <c r="AQ26">
        <v>0</v>
      </c>
      <c r="AR26">
        <v>11.777471999999999</v>
      </c>
      <c r="AS26">
        <v>8.2003391999999984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27.205122802243899</v>
      </c>
      <c r="BB26">
        <f t="shared" si="0"/>
        <v>763.64148387467037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51.790603022294832</v>
      </c>
      <c r="L27">
        <v>65.254943554576002</v>
      </c>
      <c r="M27">
        <v>0</v>
      </c>
      <c r="N27">
        <v>30.005096448925904</v>
      </c>
      <c r="O27">
        <v>50.373469558663437</v>
      </c>
      <c r="P27">
        <v>68.394146341463426</v>
      </c>
      <c r="Q27">
        <v>5.5430093182932803</v>
      </c>
      <c r="R27">
        <v>10.767022960429898</v>
      </c>
      <c r="S27">
        <v>6.7002596297755019</v>
      </c>
      <c r="T27">
        <v>0</v>
      </c>
      <c r="U27">
        <v>292.42233949945592</v>
      </c>
      <c r="V27">
        <v>5.2711387900355877</v>
      </c>
      <c r="W27">
        <v>10.947735880797886</v>
      </c>
      <c r="X27">
        <v>37.468931102941305</v>
      </c>
      <c r="Y27">
        <v>0</v>
      </c>
      <c r="Z27">
        <v>0</v>
      </c>
      <c r="AA27">
        <v>10.705612319999998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38.6785104</v>
      </c>
      <c r="AI27">
        <v>3.7184329999999997</v>
      </c>
      <c r="AJ27">
        <v>0</v>
      </c>
      <c r="AK27">
        <v>12.891999999999998</v>
      </c>
      <c r="AL27">
        <v>20.155329999999999</v>
      </c>
      <c r="AM27">
        <v>1.3203047619047616</v>
      </c>
      <c r="AN27">
        <v>0</v>
      </c>
      <c r="AO27">
        <v>6.5714879999999987</v>
      </c>
      <c r="AP27">
        <v>2.765679</v>
      </c>
      <c r="AQ27">
        <v>0</v>
      </c>
      <c r="AR27">
        <v>11.777471999999999</v>
      </c>
      <c r="AS27">
        <v>8.2003391999999984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27.210143685046191</v>
      </c>
      <c r="BB27">
        <f t="shared" si="0"/>
        <v>763.78242184051157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51.790603022294832</v>
      </c>
      <c r="L28">
        <v>65.254943554576002</v>
      </c>
      <c r="M28">
        <v>0</v>
      </c>
      <c r="N28">
        <v>30.005096448925904</v>
      </c>
      <c r="O28">
        <v>50.373469558663437</v>
      </c>
      <c r="P28">
        <v>68.394146341463426</v>
      </c>
      <c r="Q28">
        <v>5.5430093182932803</v>
      </c>
      <c r="R28">
        <v>10.767022960429898</v>
      </c>
      <c r="S28">
        <v>6.7002596297755019</v>
      </c>
      <c r="T28">
        <v>0</v>
      </c>
      <c r="U28">
        <v>292.42233949945592</v>
      </c>
      <c r="V28">
        <v>5.2711387900355877</v>
      </c>
      <c r="W28">
        <v>10.947735880797886</v>
      </c>
      <c r="X28">
        <v>37.468931102941305</v>
      </c>
      <c r="Y28">
        <v>0</v>
      </c>
      <c r="Z28">
        <v>0</v>
      </c>
      <c r="AA28">
        <v>10.705612319999998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38.6785104</v>
      </c>
      <c r="AI28">
        <v>3.7184329999999997</v>
      </c>
      <c r="AJ28">
        <v>0</v>
      </c>
      <c r="AK28">
        <v>12.891999999999998</v>
      </c>
      <c r="AL28">
        <v>20.155329999999999</v>
      </c>
      <c r="AM28">
        <v>1.3203047619047616</v>
      </c>
      <c r="AN28">
        <v>0</v>
      </c>
      <c r="AO28">
        <v>6.5714879999999987</v>
      </c>
      <c r="AP28">
        <v>2.765679</v>
      </c>
      <c r="AQ28">
        <v>0</v>
      </c>
      <c r="AR28">
        <v>11.777471999999999</v>
      </c>
      <c r="AS28">
        <v>7.8586583999999995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27.198389835046193</v>
      </c>
      <c r="BB28">
        <f t="shared" si="0"/>
        <v>763.4524948905115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51.790603022294832</v>
      </c>
      <c r="L29">
        <v>65.254943554576002</v>
      </c>
      <c r="M29">
        <v>0</v>
      </c>
      <c r="N29">
        <v>30.005096448925904</v>
      </c>
      <c r="O29">
        <v>50.373469558663437</v>
      </c>
      <c r="P29">
        <v>68.394146341463426</v>
      </c>
      <c r="Q29">
        <v>5.5430093182932803</v>
      </c>
      <c r="R29">
        <v>10.767022960429898</v>
      </c>
      <c r="S29">
        <v>6.7002596297755019</v>
      </c>
      <c r="T29">
        <v>0</v>
      </c>
      <c r="U29">
        <v>292.42233949945592</v>
      </c>
      <c r="V29">
        <v>5.2711387900355877</v>
      </c>
      <c r="W29">
        <v>10.947735880797886</v>
      </c>
      <c r="X29">
        <v>37.468931102941305</v>
      </c>
      <c r="Y29">
        <v>0</v>
      </c>
      <c r="Z29">
        <v>0</v>
      </c>
      <c r="AA29">
        <v>10.705612319999998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38.6785104</v>
      </c>
      <c r="AI29">
        <v>3.7184329999999997</v>
      </c>
      <c r="AJ29">
        <v>0</v>
      </c>
      <c r="AK29">
        <v>12.891999999999998</v>
      </c>
      <c r="AL29">
        <v>20.155329999999999</v>
      </c>
      <c r="AM29">
        <v>1.3203047619047616</v>
      </c>
      <c r="AN29">
        <v>0</v>
      </c>
      <c r="AO29">
        <v>6.5714879999999987</v>
      </c>
      <c r="AP29">
        <v>2.765679</v>
      </c>
      <c r="AQ29">
        <v>0</v>
      </c>
      <c r="AR29">
        <v>11.777471999999999</v>
      </c>
      <c r="AS29">
        <v>7.8586583999999995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27.198389835046193</v>
      </c>
      <c r="BB29">
        <f t="shared" si="0"/>
        <v>763.4524948905115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51.790603022294832</v>
      </c>
      <c r="L30">
        <v>65.254943554576002</v>
      </c>
      <c r="M30">
        <v>0</v>
      </c>
      <c r="N30">
        <v>30.005096448925904</v>
      </c>
      <c r="O30">
        <v>50.373469558663437</v>
      </c>
      <c r="P30">
        <v>68.394146341463426</v>
      </c>
      <c r="Q30">
        <v>5.5430093182932803</v>
      </c>
      <c r="R30">
        <v>10.767022960429898</v>
      </c>
      <c r="S30">
        <v>6.7002596297755019</v>
      </c>
      <c r="T30">
        <v>0</v>
      </c>
      <c r="U30">
        <v>292.42233949945592</v>
      </c>
      <c r="V30">
        <v>5.2711387900355877</v>
      </c>
      <c r="W30">
        <v>10.947735880797886</v>
      </c>
      <c r="X30">
        <v>37.468931102941305</v>
      </c>
      <c r="Y30">
        <v>0</v>
      </c>
      <c r="Z30">
        <v>0</v>
      </c>
      <c r="AA30">
        <v>10.705612319999998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38.6785104</v>
      </c>
      <c r="AI30">
        <v>12.610337999999997</v>
      </c>
      <c r="AJ30">
        <v>0</v>
      </c>
      <c r="AK30">
        <v>12.891999999999998</v>
      </c>
      <c r="AL30">
        <v>20.155329999999999</v>
      </c>
      <c r="AM30">
        <v>1.3203047619047616</v>
      </c>
      <c r="AN30">
        <v>0</v>
      </c>
      <c r="AO30">
        <v>6.5714879999999987</v>
      </c>
      <c r="AP30">
        <v>2.765679</v>
      </c>
      <c r="AQ30">
        <v>0</v>
      </c>
      <c r="AR30">
        <v>11.777471999999999</v>
      </c>
      <c r="AS30">
        <v>8.2003391999999984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27.516025217046192</v>
      </c>
      <c r="BB30">
        <f t="shared" si="0"/>
        <v>772.36844530851158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51.791588234870318</v>
      </c>
      <c r="L31">
        <v>65.255228582825794</v>
      </c>
      <c r="M31">
        <v>0</v>
      </c>
      <c r="N31">
        <v>30.005096448925904</v>
      </c>
      <c r="O31">
        <v>50.373469558663437</v>
      </c>
      <c r="P31">
        <v>68.394146341463426</v>
      </c>
      <c r="Q31">
        <v>5.5430093182932803</v>
      </c>
      <c r="R31">
        <v>10.767022960429898</v>
      </c>
      <c r="S31">
        <v>6.7002596297755019</v>
      </c>
      <c r="T31">
        <v>0</v>
      </c>
      <c r="U31">
        <v>292.42233949945592</v>
      </c>
      <c r="V31">
        <v>5.2711387900355877</v>
      </c>
      <c r="W31">
        <v>10.947735880797886</v>
      </c>
      <c r="X31">
        <v>37.468931102941305</v>
      </c>
      <c r="Y31">
        <v>0</v>
      </c>
      <c r="Z31">
        <v>0</v>
      </c>
      <c r="AA31">
        <v>10.705612319999998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38.6785104</v>
      </c>
      <c r="AI31">
        <v>12.610337999999997</v>
      </c>
      <c r="AJ31">
        <v>0</v>
      </c>
      <c r="AK31">
        <v>12.891999999999998</v>
      </c>
      <c r="AL31">
        <v>20.155329999999999</v>
      </c>
      <c r="AM31">
        <v>1.3203047619047616</v>
      </c>
      <c r="AN31">
        <v>0</v>
      </c>
      <c r="AO31">
        <v>6.5714879999999987</v>
      </c>
      <c r="AP31">
        <v>2.765679</v>
      </c>
      <c r="AQ31">
        <v>0</v>
      </c>
      <c r="AR31">
        <v>11.777471999999999</v>
      </c>
      <c r="AS31">
        <v>8.2003391999999984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27.516069148890182</v>
      </c>
      <c r="BB31">
        <f t="shared" si="0"/>
        <v>772.36967161749283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51.791588234870318</v>
      </c>
      <c r="L32">
        <v>65.254717164257613</v>
      </c>
      <c r="M32">
        <v>0</v>
      </c>
      <c r="N32">
        <v>30.005096448925904</v>
      </c>
      <c r="O32">
        <v>50.373469558663437</v>
      </c>
      <c r="P32">
        <v>68.394146341463426</v>
      </c>
      <c r="Q32">
        <v>5.5430093182932803</v>
      </c>
      <c r="R32">
        <v>10.767022960429898</v>
      </c>
      <c r="S32">
        <v>6.7002596297755019</v>
      </c>
      <c r="T32">
        <v>0</v>
      </c>
      <c r="U32">
        <v>292.42233949945592</v>
      </c>
      <c r="V32">
        <v>5.2711387900355877</v>
      </c>
      <c r="W32">
        <v>10.947735880797886</v>
      </c>
      <c r="X32">
        <v>37.468931102941305</v>
      </c>
      <c r="Y32">
        <v>0</v>
      </c>
      <c r="Z32">
        <v>0</v>
      </c>
      <c r="AA32">
        <v>10.705612319999998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38.6785104</v>
      </c>
      <c r="AI32">
        <v>12.610337999999997</v>
      </c>
      <c r="AJ32">
        <v>0</v>
      </c>
      <c r="AK32">
        <v>12.891999999999998</v>
      </c>
      <c r="AL32">
        <v>20.155329999999999</v>
      </c>
      <c r="AM32">
        <v>1.3203047619047616</v>
      </c>
      <c r="AN32">
        <v>0</v>
      </c>
      <c r="AO32">
        <v>6.5714879999999987</v>
      </c>
      <c r="AP32">
        <v>2.765679</v>
      </c>
      <c r="AQ32">
        <v>0</v>
      </c>
      <c r="AR32">
        <v>11.777471999999999</v>
      </c>
      <c r="AS32">
        <v>7.8586583999999995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27.504297703700395</v>
      </c>
      <c r="BB32">
        <f t="shared" si="0"/>
        <v>772.03925084411435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51.791588234870318</v>
      </c>
      <c r="L33">
        <v>65.254717164257613</v>
      </c>
      <c r="M33">
        <v>0</v>
      </c>
      <c r="N33">
        <v>30.005096448925904</v>
      </c>
      <c r="O33">
        <v>50.373469558663437</v>
      </c>
      <c r="P33">
        <v>68.394146341463426</v>
      </c>
      <c r="Q33">
        <v>5.5430093182932803</v>
      </c>
      <c r="R33">
        <v>10.767022960429898</v>
      </c>
      <c r="S33">
        <v>6.7002596297755019</v>
      </c>
      <c r="T33">
        <v>0</v>
      </c>
      <c r="U33">
        <v>292.42233949945592</v>
      </c>
      <c r="V33">
        <v>5.2711387900355877</v>
      </c>
      <c r="W33">
        <v>10.947735880797886</v>
      </c>
      <c r="X33">
        <v>37.468931102941305</v>
      </c>
      <c r="Y33">
        <v>0</v>
      </c>
      <c r="Z33">
        <v>0</v>
      </c>
      <c r="AA33">
        <v>10.705612319999998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38.6785104</v>
      </c>
      <c r="AI33">
        <v>12.610337999999997</v>
      </c>
      <c r="AJ33">
        <v>0</v>
      </c>
      <c r="AK33">
        <v>12.891999999999998</v>
      </c>
      <c r="AL33">
        <v>20.155329999999999</v>
      </c>
      <c r="AM33">
        <v>1.3203047619047616</v>
      </c>
      <c r="AN33">
        <v>0</v>
      </c>
      <c r="AO33">
        <v>6.5714879999999987</v>
      </c>
      <c r="AP33">
        <v>2.928366</v>
      </c>
      <c r="AQ33">
        <v>0</v>
      </c>
      <c r="AR33">
        <v>11.777471999999999</v>
      </c>
      <c r="AS33">
        <v>7.8586583999999995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27.509894339700395</v>
      </c>
      <c r="BB33">
        <f t="shared" si="0"/>
        <v>772.1963412081144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24.140260196253347</v>
      </c>
      <c r="L34">
        <v>39.996018747165245</v>
      </c>
      <c r="M34">
        <v>0</v>
      </c>
      <c r="N34">
        <v>30.005096448925904</v>
      </c>
      <c r="O34">
        <v>50.373469558663437</v>
      </c>
      <c r="P34">
        <v>68.394146341463426</v>
      </c>
      <c r="Q34">
        <v>5.5430093182932803</v>
      </c>
      <c r="R34">
        <v>10.767022960429898</v>
      </c>
      <c r="S34">
        <v>6.7002596297755019</v>
      </c>
      <c r="T34">
        <v>0</v>
      </c>
      <c r="U34">
        <v>292.42233949945592</v>
      </c>
      <c r="V34">
        <v>5.2711387900355877</v>
      </c>
      <c r="W34">
        <v>10.947735880797886</v>
      </c>
      <c r="X34">
        <v>37.468931102941305</v>
      </c>
      <c r="Y34">
        <v>0</v>
      </c>
      <c r="Z34">
        <v>0</v>
      </c>
      <c r="AA34">
        <v>10.705612319999998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38.6785104</v>
      </c>
      <c r="AI34">
        <v>12.610337999999997</v>
      </c>
      <c r="AJ34">
        <v>0</v>
      </c>
      <c r="AK34">
        <v>12.891999999999998</v>
      </c>
      <c r="AL34">
        <v>20.155329999999999</v>
      </c>
      <c r="AM34">
        <v>1.3203047619047616</v>
      </c>
      <c r="AN34">
        <v>0</v>
      </c>
      <c r="AO34">
        <v>6.5714879999999987</v>
      </c>
      <c r="AP34">
        <v>2.928366</v>
      </c>
      <c r="AQ34">
        <v>0</v>
      </c>
      <c r="AR34">
        <v>11.777471999999999</v>
      </c>
      <c r="AS34">
        <v>7.8586583999999995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25.689789279603794</v>
      </c>
      <c r="BB34">
        <f t="shared" si="0"/>
        <v>721.1064198125016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24.140260196253347</v>
      </c>
      <c r="L35">
        <v>24.140252653649583</v>
      </c>
      <c r="M35">
        <v>0</v>
      </c>
      <c r="N35">
        <v>30.005096448925904</v>
      </c>
      <c r="O35">
        <v>50.373469558663437</v>
      </c>
      <c r="P35">
        <v>68.394146341463426</v>
      </c>
      <c r="Q35">
        <v>2.1660261654501216</v>
      </c>
      <c r="R35">
        <v>2.6935715624999998</v>
      </c>
      <c r="S35">
        <v>2.0079358505897771</v>
      </c>
      <c r="T35">
        <v>0</v>
      </c>
      <c r="U35">
        <v>292.42233949945592</v>
      </c>
      <c r="V35">
        <v>5.2653999999999996</v>
      </c>
      <c r="W35">
        <v>10.946233379549394</v>
      </c>
      <c r="X35">
        <v>37.468931102941305</v>
      </c>
      <c r="Y35">
        <v>0</v>
      </c>
      <c r="Z35">
        <v>1.6205199999999997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38.6785104</v>
      </c>
      <c r="AI35">
        <v>12.610337999999997</v>
      </c>
      <c r="AJ35">
        <v>0</v>
      </c>
      <c r="AK35">
        <v>12.891999999999998</v>
      </c>
      <c r="AL35">
        <v>20.155329999999999</v>
      </c>
      <c r="AM35">
        <v>1.3203047619047616</v>
      </c>
      <c r="AN35">
        <v>0</v>
      </c>
      <c r="AO35">
        <v>6.5714879999999987</v>
      </c>
      <c r="AP35">
        <v>2.928366</v>
      </c>
      <c r="AQ35">
        <v>0</v>
      </c>
      <c r="AR35">
        <v>11.777471999999999</v>
      </c>
      <c r="AS35">
        <v>7.8586583999999995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24.644536589917621</v>
      </c>
      <c r="BB35">
        <f t="shared" si="0"/>
        <v>691.76642678742951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24.140260196253347</v>
      </c>
      <c r="L36">
        <v>24.140374950365874</v>
      </c>
      <c r="M36">
        <v>0</v>
      </c>
      <c r="N36">
        <v>30.005096448925904</v>
      </c>
      <c r="O36">
        <v>50.373469558663437</v>
      </c>
      <c r="P36">
        <v>68.394146341463426</v>
      </c>
      <c r="Q36">
        <v>1.93</v>
      </c>
      <c r="R36">
        <v>2.6935715624999998</v>
      </c>
      <c r="S36">
        <v>2.0079358505897771</v>
      </c>
      <c r="T36">
        <v>0</v>
      </c>
      <c r="U36">
        <v>292.42233949945592</v>
      </c>
      <c r="V36">
        <v>0</v>
      </c>
      <c r="W36">
        <v>10.946233379549394</v>
      </c>
      <c r="X36">
        <v>37.468931102941305</v>
      </c>
      <c r="Y36">
        <v>0</v>
      </c>
      <c r="Z36">
        <v>1.6646651999999997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38.6785104</v>
      </c>
      <c r="AI36">
        <v>3.7184329999999997</v>
      </c>
      <c r="AJ36">
        <v>0</v>
      </c>
      <c r="AK36">
        <v>12.891999999999998</v>
      </c>
      <c r="AL36">
        <v>20.155329999999999</v>
      </c>
      <c r="AM36">
        <v>1.3203047619047616</v>
      </c>
      <c r="AN36">
        <v>0</v>
      </c>
      <c r="AO36">
        <v>6.5714879999999987</v>
      </c>
      <c r="AP36">
        <v>2.928366</v>
      </c>
      <c r="AQ36">
        <v>0</v>
      </c>
      <c r="AR36">
        <v>11.777471999999999</v>
      </c>
      <c r="AS36">
        <v>7.8586583999999995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24.150928634087684</v>
      </c>
      <c r="BB36">
        <f t="shared" si="0"/>
        <v>677.91097107452549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24.140260196253347</v>
      </c>
      <c r="L37">
        <v>24.140374950365874</v>
      </c>
      <c r="M37">
        <v>0</v>
      </c>
      <c r="N37">
        <v>30.005096448925904</v>
      </c>
      <c r="O37">
        <v>50.373469558663437</v>
      </c>
      <c r="P37">
        <v>68.394146341463426</v>
      </c>
      <c r="Q37">
        <v>1.93</v>
      </c>
      <c r="R37">
        <v>2.1879750373044522</v>
      </c>
      <c r="S37">
        <v>1.999327949565217</v>
      </c>
      <c r="T37">
        <v>0</v>
      </c>
      <c r="U37">
        <v>292.42233949945592</v>
      </c>
      <c r="V37">
        <v>0</v>
      </c>
      <c r="W37">
        <v>10.946233379549394</v>
      </c>
      <c r="X37">
        <v>37.468931102941305</v>
      </c>
      <c r="Y37">
        <v>0</v>
      </c>
      <c r="Z37">
        <v>1.6646651999999997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38.6785104</v>
      </c>
      <c r="AI37">
        <v>3.7184329999999997</v>
      </c>
      <c r="AJ37">
        <v>0</v>
      </c>
      <c r="AK37">
        <v>12.891999999999998</v>
      </c>
      <c r="AL37">
        <v>20.155329999999999</v>
      </c>
      <c r="AM37">
        <v>1.3203047619047616</v>
      </c>
      <c r="AN37">
        <v>0</v>
      </c>
      <c r="AO37">
        <v>7.0195439999999998</v>
      </c>
      <c r="AP37">
        <v>2.928366</v>
      </c>
      <c r="AQ37">
        <v>0</v>
      </c>
      <c r="AR37">
        <v>11.777471999999999</v>
      </c>
      <c r="AS37">
        <v>7.8586583999999995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24.148653063452308</v>
      </c>
      <c r="BB37">
        <f t="shared" si="0"/>
        <v>677.84709821894069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24.140260196253347</v>
      </c>
      <c r="L38">
        <v>24.140374950365874</v>
      </c>
      <c r="M38">
        <v>0</v>
      </c>
      <c r="N38">
        <v>30.005096448925904</v>
      </c>
      <c r="O38">
        <v>50.373469558663437</v>
      </c>
      <c r="P38">
        <v>68.394146341463426</v>
      </c>
      <c r="Q38">
        <v>1.93</v>
      </c>
      <c r="R38">
        <v>2.1879750373044522</v>
      </c>
      <c r="S38">
        <v>1.9475042577710384</v>
      </c>
      <c r="T38">
        <v>0</v>
      </c>
      <c r="U38">
        <v>292.42233949945592</v>
      </c>
      <c r="V38">
        <v>0</v>
      </c>
      <c r="W38">
        <v>10.946233379549394</v>
      </c>
      <c r="X38">
        <v>37.468931102941305</v>
      </c>
      <c r="Y38">
        <v>0</v>
      </c>
      <c r="Z38">
        <v>1.6646651999999997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38.6785104</v>
      </c>
      <c r="AI38">
        <v>3.7184329999999997</v>
      </c>
      <c r="AJ38">
        <v>0</v>
      </c>
      <c r="AK38">
        <v>12.891999999999998</v>
      </c>
      <c r="AL38">
        <v>20.155329999999999</v>
      </c>
      <c r="AM38">
        <v>1.3203047619047616</v>
      </c>
      <c r="AN38">
        <v>0</v>
      </c>
      <c r="AO38">
        <v>7.0195439999999998</v>
      </c>
      <c r="AP38">
        <v>2.928366</v>
      </c>
      <c r="AQ38">
        <v>0</v>
      </c>
      <c r="AR38">
        <v>11.777471999999999</v>
      </c>
      <c r="AS38">
        <v>7.8586583999999995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24.146870389707374</v>
      </c>
      <c r="BB38">
        <f t="shared" si="0"/>
        <v>677.79705720089146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24.140260196253347</v>
      </c>
      <c r="L39">
        <v>24.140374950365874</v>
      </c>
      <c r="M39">
        <v>0</v>
      </c>
      <c r="N39">
        <v>30.005096448925904</v>
      </c>
      <c r="O39">
        <v>50.373469558663437</v>
      </c>
      <c r="P39">
        <v>68.394146341463426</v>
      </c>
      <c r="Q39">
        <v>1.9257857913669065</v>
      </c>
      <c r="R39">
        <v>1.9983966865116281</v>
      </c>
      <c r="S39">
        <v>1.9998074980582148</v>
      </c>
      <c r="T39">
        <v>0</v>
      </c>
      <c r="U39">
        <v>292.42233949945592</v>
      </c>
      <c r="V39">
        <v>0</v>
      </c>
      <c r="W39">
        <v>10.946233379549394</v>
      </c>
      <c r="X39">
        <v>37.468931102941305</v>
      </c>
      <c r="Y39">
        <v>0</v>
      </c>
      <c r="Z39">
        <v>1.6646651999999997</v>
      </c>
      <c r="AA39">
        <v>10.705612319999998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38.6785104</v>
      </c>
      <c r="AI39">
        <v>3.7184329999999997</v>
      </c>
      <c r="AJ39">
        <v>0</v>
      </c>
      <c r="AK39">
        <v>12.891999999999998</v>
      </c>
      <c r="AL39">
        <v>20.155329999999999</v>
      </c>
      <c r="AM39">
        <v>1.3203047619047616</v>
      </c>
      <c r="AN39">
        <v>0</v>
      </c>
      <c r="AO39">
        <v>7.0195439999999998</v>
      </c>
      <c r="AP39">
        <v>2.928366</v>
      </c>
      <c r="AQ39">
        <v>0</v>
      </c>
      <c r="AR39">
        <v>11.777471999999999</v>
      </c>
      <c r="AS39">
        <v>7.8586583999999995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24.142003286858099</v>
      </c>
      <c r="BB39">
        <f t="shared" si="0"/>
        <v>677.66043498460203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24.140260196253347</v>
      </c>
      <c r="L40">
        <v>24.140374950365874</v>
      </c>
      <c r="M40">
        <v>0</v>
      </c>
      <c r="N40">
        <v>30.005096448925904</v>
      </c>
      <c r="O40">
        <v>50.373469558663437</v>
      </c>
      <c r="P40">
        <v>68.394146341463426</v>
      </c>
      <c r="Q40">
        <v>1.9257857913669065</v>
      </c>
      <c r="R40">
        <v>1.9983966865116281</v>
      </c>
      <c r="S40">
        <v>1.9255842266462482</v>
      </c>
      <c r="T40">
        <v>0</v>
      </c>
      <c r="U40">
        <v>292.42233949945592</v>
      </c>
      <c r="V40">
        <v>0</v>
      </c>
      <c r="W40">
        <v>10.946233379549394</v>
      </c>
      <c r="X40">
        <v>37.468931102941305</v>
      </c>
      <c r="Y40">
        <v>0</v>
      </c>
      <c r="Z40">
        <v>3.3527999999999993</v>
      </c>
      <c r="AA40">
        <v>10.705612319999998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38.6785104</v>
      </c>
      <c r="AI40">
        <v>3.7184329999999997</v>
      </c>
      <c r="AJ40">
        <v>0</v>
      </c>
      <c r="AK40">
        <v>12.891999999999998</v>
      </c>
      <c r="AL40">
        <v>20.155329999999999</v>
      </c>
      <c r="AM40">
        <v>1.3203047619047616</v>
      </c>
      <c r="AN40">
        <v>0</v>
      </c>
      <c r="AO40">
        <v>7.0195439999999998</v>
      </c>
      <c r="AP40">
        <v>2.928366</v>
      </c>
      <c r="AQ40">
        <v>0</v>
      </c>
      <c r="AR40">
        <v>11.777471999999999</v>
      </c>
      <c r="AS40">
        <v>7.8586583999999995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24.197521690548527</v>
      </c>
      <c r="BB40">
        <f t="shared" si="0"/>
        <v>679.21882810949955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24.140260196253347</v>
      </c>
      <c r="L41">
        <v>24.140201273885349</v>
      </c>
      <c r="M41">
        <v>0</v>
      </c>
      <c r="N41">
        <v>30.005096448925904</v>
      </c>
      <c r="O41">
        <v>50.373469558663437</v>
      </c>
      <c r="P41">
        <v>68.394146341463426</v>
      </c>
      <c r="Q41">
        <v>1.9257857913669065</v>
      </c>
      <c r="R41">
        <v>1.9263468750000001</v>
      </c>
      <c r="S41">
        <v>1.9255842266462482</v>
      </c>
      <c r="T41">
        <v>0</v>
      </c>
      <c r="U41">
        <v>292.42233949945592</v>
      </c>
      <c r="V41">
        <v>0</v>
      </c>
      <c r="W41">
        <v>10.946233379549394</v>
      </c>
      <c r="X41">
        <v>37.468931102941305</v>
      </c>
      <c r="Y41">
        <v>0</v>
      </c>
      <c r="Z41">
        <v>3.3527999999999993</v>
      </c>
      <c r="AA41">
        <v>10.705612319999998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38.6785104</v>
      </c>
      <c r="AI41">
        <v>3.7184329999999997</v>
      </c>
      <c r="AJ41">
        <v>0</v>
      </c>
      <c r="AK41">
        <v>12.891999999999998</v>
      </c>
      <c r="AL41">
        <v>20.155329999999999</v>
      </c>
      <c r="AM41">
        <v>1.3203047619047616</v>
      </c>
      <c r="AN41">
        <v>0</v>
      </c>
      <c r="AO41">
        <v>6.7208400000000008</v>
      </c>
      <c r="AP41">
        <v>2.928366</v>
      </c>
      <c r="AQ41">
        <v>0</v>
      </c>
      <c r="AR41">
        <v>11.777471999999999</v>
      </c>
      <c r="AS41">
        <v>7.8586583999999995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24.18476196439936</v>
      </c>
      <c r="BB41">
        <f t="shared" si="0"/>
        <v>678.86066034765656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24.140260196253347</v>
      </c>
      <c r="L42">
        <v>24.140201273885349</v>
      </c>
      <c r="M42">
        <v>0</v>
      </c>
      <c r="N42">
        <v>30.005096448925904</v>
      </c>
      <c r="O42">
        <v>50.373469558663437</v>
      </c>
      <c r="P42">
        <v>68.394146341463426</v>
      </c>
      <c r="Q42">
        <v>1.9257857913669065</v>
      </c>
      <c r="R42">
        <v>1.9263468750000001</v>
      </c>
      <c r="S42">
        <v>1.9255842266462482</v>
      </c>
      <c r="T42">
        <v>0</v>
      </c>
      <c r="U42">
        <v>292.42233949945592</v>
      </c>
      <c r="V42">
        <v>0</v>
      </c>
      <c r="W42">
        <v>10.946233379549394</v>
      </c>
      <c r="X42">
        <v>37.468931102941305</v>
      </c>
      <c r="Y42">
        <v>0</v>
      </c>
      <c r="Z42">
        <v>5.0292000000000003</v>
      </c>
      <c r="AA42">
        <v>10.705612319999998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38.6785104</v>
      </c>
      <c r="AI42">
        <v>3.7184329999999997</v>
      </c>
      <c r="AJ42">
        <v>0</v>
      </c>
      <c r="AK42">
        <v>12.891999999999998</v>
      </c>
      <c r="AL42">
        <v>20.155329999999999</v>
      </c>
      <c r="AM42">
        <v>1.3203047619047616</v>
      </c>
      <c r="AN42">
        <v>0</v>
      </c>
      <c r="AO42">
        <v>6.7208400000000008</v>
      </c>
      <c r="AP42">
        <v>2.928366</v>
      </c>
      <c r="AQ42">
        <v>0</v>
      </c>
      <c r="AR42">
        <v>11.777471999999999</v>
      </c>
      <c r="AS42">
        <v>7.8586583999999995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24.242430124399359</v>
      </c>
      <c r="BB42">
        <f t="shared" si="0"/>
        <v>680.47939218765657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24.140260196253347</v>
      </c>
      <c r="L43">
        <v>24.140201273885349</v>
      </c>
      <c r="M43">
        <v>0</v>
      </c>
      <c r="N43">
        <v>30.005096448925904</v>
      </c>
      <c r="O43">
        <v>50.373469558663437</v>
      </c>
      <c r="P43">
        <v>68.394146341463426</v>
      </c>
      <c r="Q43">
        <v>1.9257857913669065</v>
      </c>
      <c r="R43">
        <v>1.9983966865116281</v>
      </c>
      <c r="S43">
        <v>1.9998074980582148</v>
      </c>
      <c r="T43">
        <v>0</v>
      </c>
      <c r="U43">
        <v>292.42233949945592</v>
      </c>
      <c r="V43">
        <v>0</v>
      </c>
      <c r="W43">
        <v>10.946233379549394</v>
      </c>
      <c r="X43">
        <v>37.468931102941305</v>
      </c>
      <c r="Y43">
        <v>0</v>
      </c>
      <c r="Z43">
        <v>5.0292000000000003</v>
      </c>
      <c r="AA43">
        <v>10.705612319999998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38.6785104</v>
      </c>
      <c r="AI43">
        <v>3.7184329999999997</v>
      </c>
      <c r="AJ43">
        <v>0</v>
      </c>
      <c r="AK43">
        <v>12.891999999999998</v>
      </c>
      <c r="AL43">
        <v>20.155329999999999</v>
      </c>
      <c r="AM43">
        <v>1.3203047619047616</v>
      </c>
      <c r="AN43">
        <v>0</v>
      </c>
      <c r="AO43">
        <v>6.6461640000000006</v>
      </c>
      <c r="AP43">
        <v>3.2862773999999995</v>
      </c>
      <c r="AQ43">
        <v>0</v>
      </c>
      <c r="AR43">
        <v>11.777471999999999</v>
      </c>
      <c r="AS43">
        <v>7.8586583999999995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24.257205133610093</v>
      </c>
      <c r="BB43">
        <f t="shared" si="0"/>
        <v>680.89412566136946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24.140260196253347</v>
      </c>
      <c r="L44">
        <v>24.140201273885349</v>
      </c>
      <c r="M44">
        <v>0</v>
      </c>
      <c r="N44">
        <v>30.005096448925904</v>
      </c>
      <c r="O44">
        <v>50.373469558663437</v>
      </c>
      <c r="P44">
        <v>68.394146341463426</v>
      </c>
      <c r="Q44">
        <v>1.9257857913669065</v>
      </c>
      <c r="R44">
        <v>1.9983966865116281</v>
      </c>
      <c r="S44">
        <v>1.9998074980582148</v>
      </c>
      <c r="T44">
        <v>0</v>
      </c>
      <c r="U44">
        <v>292.42233949945592</v>
      </c>
      <c r="V44">
        <v>0</v>
      </c>
      <c r="W44">
        <v>10.946233379549394</v>
      </c>
      <c r="X44">
        <v>37.468931102941305</v>
      </c>
      <c r="Y44">
        <v>0</v>
      </c>
      <c r="Z44">
        <v>5.0292000000000003</v>
      </c>
      <c r="AA44">
        <v>10.705612319999998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38.6785104</v>
      </c>
      <c r="AI44">
        <v>3.7184329999999997</v>
      </c>
      <c r="AJ44">
        <v>0</v>
      </c>
      <c r="AK44">
        <v>12.891999999999998</v>
      </c>
      <c r="AL44">
        <v>20.155329999999999</v>
      </c>
      <c r="AM44">
        <v>1.3203047619047616</v>
      </c>
      <c r="AN44">
        <v>0</v>
      </c>
      <c r="AO44">
        <v>6.6461640000000006</v>
      </c>
      <c r="AP44">
        <v>3.2862773999999995</v>
      </c>
      <c r="AQ44">
        <v>0</v>
      </c>
      <c r="AR44">
        <v>11.777471999999999</v>
      </c>
      <c r="AS44">
        <v>7.8586583999999995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24.257205133610093</v>
      </c>
      <c r="BB44">
        <f t="shared" si="0"/>
        <v>680.89412566136946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24.140260196253347</v>
      </c>
      <c r="L45">
        <v>24.140201273885349</v>
      </c>
      <c r="M45">
        <v>0</v>
      </c>
      <c r="N45">
        <v>30.005096448925904</v>
      </c>
      <c r="O45">
        <v>50.373469558663437</v>
      </c>
      <c r="P45">
        <v>68.394146341463426</v>
      </c>
      <c r="Q45">
        <v>1.9257857913669065</v>
      </c>
      <c r="R45">
        <v>1.9983966865116281</v>
      </c>
      <c r="S45">
        <v>1.9998074980582148</v>
      </c>
      <c r="T45">
        <v>0</v>
      </c>
      <c r="U45">
        <v>292.42233949945592</v>
      </c>
      <c r="V45">
        <v>0</v>
      </c>
      <c r="W45">
        <v>10.946233379549394</v>
      </c>
      <c r="X45">
        <v>37.468931102941305</v>
      </c>
      <c r="Y45">
        <v>0</v>
      </c>
      <c r="Z45">
        <v>5.0292000000000003</v>
      </c>
      <c r="AA45">
        <v>10.705612319999998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38.6785104</v>
      </c>
      <c r="AI45">
        <v>3.7184329999999997</v>
      </c>
      <c r="AJ45">
        <v>0</v>
      </c>
      <c r="AK45">
        <v>12.891999999999998</v>
      </c>
      <c r="AL45">
        <v>20.155329999999999</v>
      </c>
      <c r="AM45">
        <v>1.3203047619047616</v>
      </c>
      <c r="AN45">
        <v>0</v>
      </c>
      <c r="AO45">
        <v>6.6461640000000006</v>
      </c>
      <c r="AP45">
        <v>3.2862773999999995</v>
      </c>
      <c r="AQ45">
        <v>0</v>
      </c>
      <c r="AR45">
        <v>11.777471999999999</v>
      </c>
      <c r="AS45">
        <v>7.8586583999999995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24.257205133610093</v>
      </c>
      <c r="BB45">
        <f t="shared" si="0"/>
        <v>680.89412566136946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24.140260196253347</v>
      </c>
      <c r="L46">
        <v>24.140201273885349</v>
      </c>
      <c r="M46">
        <v>0</v>
      </c>
      <c r="N46">
        <v>30.005096448925904</v>
      </c>
      <c r="O46">
        <v>50.373469558663437</v>
      </c>
      <c r="P46">
        <v>68.394146341463426</v>
      </c>
      <c r="Q46">
        <v>1.9890449133858263</v>
      </c>
      <c r="R46">
        <v>1.9983966865116281</v>
      </c>
      <c r="S46">
        <v>1.9998074980582148</v>
      </c>
      <c r="T46">
        <v>0</v>
      </c>
      <c r="U46">
        <v>292.42233949945592</v>
      </c>
      <c r="V46">
        <v>0</v>
      </c>
      <c r="W46">
        <v>10.946233379549394</v>
      </c>
      <c r="X46">
        <v>37.468931102941305</v>
      </c>
      <c r="Y46">
        <v>0</v>
      </c>
      <c r="Z46">
        <v>1.6646651999999997</v>
      </c>
      <c r="AA46">
        <v>10.705612319999998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38.6785104</v>
      </c>
      <c r="AI46">
        <v>3.7184329999999997</v>
      </c>
      <c r="AJ46">
        <v>0</v>
      </c>
      <c r="AK46">
        <v>12.891999999999998</v>
      </c>
      <c r="AL46">
        <v>20.155329999999999</v>
      </c>
      <c r="AM46">
        <v>1.3203047619047616</v>
      </c>
      <c r="AN46">
        <v>0</v>
      </c>
      <c r="AO46">
        <v>6.6461640000000006</v>
      </c>
      <c r="AP46">
        <v>3.2862773999999995</v>
      </c>
      <c r="AQ46">
        <v>0</v>
      </c>
      <c r="AR46">
        <v>11.777471999999999</v>
      </c>
      <c r="AS46">
        <v>7.8586583999999995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24.143641319196412</v>
      </c>
      <c r="BB46">
        <f t="shared" si="0"/>
        <v>677.70641379780216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24.140260196253347</v>
      </c>
      <c r="L47">
        <v>24.140201273885349</v>
      </c>
      <c r="M47">
        <v>0</v>
      </c>
      <c r="N47">
        <v>30.005096448925904</v>
      </c>
      <c r="O47">
        <v>50.373469558663437</v>
      </c>
      <c r="P47">
        <v>68.394146341463426</v>
      </c>
      <c r="Q47">
        <v>1.9890449133858263</v>
      </c>
      <c r="R47">
        <v>3.3877342054565869</v>
      </c>
      <c r="S47">
        <v>1.9998074980582148</v>
      </c>
      <c r="T47">
        <v>0</v>
      </c>
      <c r="U47">
        <v>292.42233949945592</v>
      </c>
      <c r="V47">
        <v>0</v>
      </c>
      <c r="W47">
        <v>10.791551406469763</v>
      </c>
      <c r="X47">
        <v>37.468931102941305</v>
      </c>
      <c r="Y47">
        <v>0</v>
      </c>
      <c r="Z47">
        <v>1.6646651999999997</v>
      </c>
      <c r="AA47">
        <v>10.705612319999998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38.6785104</v>
      </c>
      <c r="AI47">
        <v>3.7184329999999997</v>
      </c>
      <c r="AJ47">
        <v>0</v>
      </c>
      <c r="AK47">
        <v>12.891999999999998</v>
      </c>
      <c r="AL47">
        <v>13.279500000000002</v>
      </c>
      <c r="AM47">
        <v>1.3203047619047616</v>
      </c>
      <c r="AN47">
        <v>0</v>
      </c>
      <c r="AO47">
        <v>6.6461640000000006</v>
      </c>
      <c r="AP47">
        <v>2.928366</v>
      </c>
      <c r="AQ47">
        <v>0</v>
      </c>
      <c r="AR47">
        <v>11.777471999999999</v>
      </c>
      <c r="AS47">
        <v>7.8586583999999995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23.937273000533317</v>
      </c>
      <c r="BB47">
        <f t="shared" si="0"/>
        <v>671.91369626233052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24.140260196253347</v>
      </c>
      <c r="L48">
        <v>24.140201273885349</v>
      </c>
      <c r="M48">
        <v>0</v>
      </c>
      <c r="N48">
        <v>30.005096448925904</v>
      </c>
      <c r="O48">
        <v>50.373469558663437</v>
      </c>
      <c r="P48">
        <v>68.394146341463426</v>
      </c>
      <c r="Q48">
        <v>1.9890449133858263</v>
      </c>
      <c r="R48">
        <v>3.3877342054565869</v>
      </c>
      <c r="S48">
        <v>1.9998074980582148</v>
      </c>
      <c r="T48">
        <v>0</v>
      </c>
      <c r="U48">
        <v>292.42233949945592</v>
      </c>
      <c r="V48">
        <v>0</v>
      </c>
      <c r="W48">
        <v>10.791551406469763</v>
      </c>
      <c r="X48">
        <v>37.468931102941305</v>
      </c>
      <c r="Y48">
        <v>0</v>
      </c>
      <c r="Z48">
        <v>1.6646651999999997</v>
      </c>
      <c r="AA48">
        <v>10.705612319999998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38.6785104</v>
      </c>
      <c r="AI48">
        <v>3.7184329999999997</v>
      </c>
      <c r="AJ48">
        <v>0</v>
      </c>
      <c r="AK48">
        <v>12.891999999999998</v>
      </c>
      <c r="AL48">
        <v>13.279500000000002</v>
      </c>
      <c r="AM48">
        <v>1.3203047619047616</v>
      </c>
      <c r="AN48">
        <v>0</v>
      </c>
      <c r="AO48">
        <v>6.6461640000000006</v>
      </c>
      <c r="AP48">
        <v>2.928366</v>
      </c>
      <c r="AQ48">
        <v>0</v>
      </c>
      <c r="AR48">
        <v>11.777471999999999</v>
      </c>
      <c r="AS48">
        <v>7.8586583999999995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23.937273000533317</v>
      </c>
      <c r="BB48">
        <f t="shared" si="0"/>
        <v>671.91369626233052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24.139848678048043</v>
      </c>
      <c r="L49">
        <v>24.140201273885349</v>
      </c>
      <c r="M49">
        <v>0</v>
      </c>
      <c r="N49">
        <v>30.005096448925904</v>
      </c>
      <c r="O49">
        <v>50.373469558663437</v>
      </c>
      <c r="P49">
        <v>68.394146341463426</v>
      </c>
      <c r="Q49">
        <v>1.9786599763157899</v>
      </c>
      <c r="R49">
        <v>3.2718287918968696</v>
      </c>
      <c r="S49">
        <v>1.9990505424872702</v>
      </c>
      <c r="T49">
        <v>0</v>
      </c>
      <c r="U49">
        <v>292.42233949945592</v>
      </c>
      <c r="V49">
        <v>0</v>
      </c>
      <c r="W49">
        <v>10.791551406469763</v>
      </c>
      <c r="X49">
        <v>37.468931102941305</v>
      </c>
      <c r="Y49">
        <v>0</v>
      </c>
      <c r="Z49">
        <v>1.6646651999999997</v>
      </c>
      <c r="AA49">
        <v>10.705612319999998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38.6785104</v>
      </c>
      <c r="AI49">
        <v>7.4368659999999993</v>
      </c>
      <c r="AJ49">
        <v>0</v>
      </c>
      <c r="AK49">
        <v>12.891999999999998</v>
      </c>
      <c r="AL49">
        <v>13.279500000000002</v>
      </c>
      <c r="AM49">
        <v>1.3203047619047616</v>
      </c>
      <c r="AN49">
        <v>0</v>
      </c>
      <c r="AO49">
        <v>6.6461640000000006</v>
      </c>
      <c r="AP49">
        <v>2.928366</v>
      </c>
      <c r="AQ49">
        <v>0</v>
      </c>
      <c r="AR49">
        <v>11.777471999999999</v>
      </c>
      <c r="AS49">
        <v>7.8586583999999995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24.060802347755477</v>
      </c>
      <c r="BB49">
        <f t="shared" si="0"/>
        <v>675.38114109070227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24.140908033514041</v>
      </c>
      <c r="L50">
        <v>24.140201273885349</v>
      </c>
      <c r="M50">
        <v>0</v>
      </c>
      <c r="N50">
        <v>30.005096448925904</v>
      </c>
      <c r="O50">
        <v>50.373469558663437</v>
      </c>
      <c r="P50">
        <v>68.394146341463426</v>
      </c>
      <c r="Q50">
        <v>1.9786599763157899</v>
      </c>
      <c r="R50">
        <v>3.2718287918968696</v>
      </c>
      <c r="S50">
        <v>1.9990505424872702</v>
      </c>
      <c r="T50">
        <v>0</v>
      </c>
      <c r="U50">
        <v>292.42233949945592</v>
      </c>
      <c r="V50">
        <v>0</v>
      </c>
      <c r="W50">
        <v>10.791551406469763</v>
      </c>
      <c r="X50">
        <v>37.468931102941305</v>
      </c>
      <c r="Y50">
        <v>0</v>
      </c>
      <c r="Z50">
        <v>1.6646651999999997</v>
      </c>
      <c r="AA50">
        <v>10.705612319999998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38.6785104</v>
      </c>
      <c r="AI50">
        <v>7.4368659999999993</v>
      </c>
      <c r="AJ50">
        <v>0</v>
      </c>
      <c r="AK50">
        <v>12.891999999999998</v>
      </c>
      <c r="AL50">
        <v>13.279500000000002</v>
      </c>
      <c r="AM50">
        <v>1.3203047619047616</v>
      </c>
      <c r="AN50">
        <v>0</v>
      </c>
      <c r="AO50">
        <v>6.6461640000000006</v>
      </c>
      <c r="AP50">
        <v>2.928366</v>
      </c>
      <c r="AQ50">
        <v>0</v>
      </c>
      <c r="AR50">
        <v>11.777471999999999</v>
      </c>
      <c r="AS50">
        <v>7.8586583999999995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24.060838793411904</v>
      </c>
      <c r="BB50">
        <f t="shared" si="0"/>
        <v>675.38216400051192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24.140589700130377</v>
      </c>
      <c r="L51">
        <v>24.140201273885349</v>
      </c>
      <c r="M51">
        <v>0</v>
      </c>
      <c r="N51">
        <v>30.005096448925904</v>
      </c>
      <c r="O51">
        <v>50.373469558663437</v>
      </c>
      <c r="P51">
        <v>68.394146341463426</v>
      </c>
      <c r="Q51">
        <v>1.9786599763157899</v>
      </c>
      <c r="R51">
        <v>3.2718287918968696</v>
      </c>
      <c r="S51">
        <v>1.9990505424872702</v>
      </c>
      <c r="T51">
        <v>0</v>
      </c>
      <c r="U51">
        <v>292.42233949945592</v>
      </c>
      <c r="V51">
        <v>0</v>
      </c>
      <c r="W51">
        <v>10.791551406469763</v>
      </c>
      <c r="X51">
        <v>37.468931102941305</v>
      </c>
      <c r="Y51">
        <v>0</v>
      </c>
      <c r="Z51">
        <v>3.3293303999999999</v>
      </c>
      <c r="AA51">
        <v>10.705612319999998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38.6785104</v>
      </c>
      <c r="AI51">
        <v>7.4368659999999993</v>
      </c>
      <c r="AJ51">
        <v>0</v>
      </c>
      <c r="AK51">
        <v>12.891999999999998</v>
      </c>
      <c r="AL51">
        <v>13.279500000000002</v>
      </c>
      <c r="AM51">
        <v>1.3203047619047616</v>
      </c>
      <c r="AN51">
        <v>0</v>
      </c>
      <c r="AO51">
        <v>6.6461640000000006</v>
      </c>
      <c r="AP51">
        <v>2.928366</v>
      </c>
      <c r="AQ51">
        <v>0</v>
      </c>
      <c r="AR51">
        <v>11.777471999999999</v>
      </c>
      <c r="AS51">
        <v>7.8586583999999995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24.118092134479717</v>
      </c>
      <c r="BB51">
        <f t="shared" si="0"/>
        <v>676.98925752606044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24.141150167348453</v>
      </c>
      <c r="L52">
        <v>24.140201273885349</v>
      </c>
      <c r="M52">
        <v>0</v>
      </c>
      <c r="N52">
        <v>30.005096448925904</v>
      </c>
      <c r="O52">
        <v>50.373469558663437</v>
      </c>
      <c r="P52">
        <v>68.394146341463426</v>
      </c>
      <c r="Q52">
        <v>1.9786599763157899</v>
      </c>
      <c r="R52">
        <v>3.2718287918968696</v>
      </c>
      <c r="S52">
        <v>1.9990505424872702</v>
      </c>
      <c r="T52">
        <v>0</v>
      </c>
      <c r="U52">
        <v>292.42233949945592</v>
      </c>
      <c r="V52">
        <v>0</v>
      </c>
      <c r="W52">
        <v>10.791551406469763</v>
      </c>
      <c r="X52">
        <v>37.468931102941305</v>
      </c>
      <c r="Y52">
        <v>0</v>
      </c>
      <c r="Z52">
        <v>3.3293303999999999</v>
      </c>
      <c r="AA52">
        <v>10.705612319999998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38.6785104</v>
      </c>
      <c r="AI52">
        <v>7.4368659999999993</v>
      </c>
      <c r="AJ52">
        <v>0</v>
      </c>
      <c r="AK52">
        <v>12.891999999999998</v>
      </c>
      <c r="AL52">
        <v>13.279500000000002</v>
      </c>
      <c r="AM52">
        <v>1.3203047619047616</v>
      </c>
      <c r="AN52">
        <v>0</v>
      </c>
      <c r="AO52">
        <v>6.6461640000000006</v>
      </c>
      <c r="AP52">
        <v>2.928366</v>
      </c>
      <c r="AQ52">
        <v>0</v>
      </c>
      <c r="AR52">
        <v>11.777471999999999</v>
      </c>
      <c r="AS52">
        <v>7.8586583999999995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24.118111429101489</v>
      </c>
      <c r="BB52">
        <f t="shared" si="0"/>
        <v>676.98979869865673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24.139790772792413</v>
      </c>
      <c r="L53">
        <v>24.140201273885349</v>
      </c>
      <c r="M53">
        <v>0</v>
      </c>
      <c r="N53">
        <v>30.005096448925904</v>
      </c>
      <c r="O53">
        <v>50.373469558663437</v>
      </c>
      <c r="P53">
        <v>68.394146341463426</v>
      </c>
      <c r="Q53">
        <v>1.9786599763157899</v>
      </c>
      <c r="R53">
        <v>3.2718287918968696</v>
      </c>
      <c r="S53">
        <v>1.9990505424872702</v>
      </c>
      <c r="T53">
        <v>0</v>
      </c>
      <c r="U53">
        <v>292.42233949945592</v>
      </c>
      <c r="V53">
        <v>0</v>
      </c>
      <c r="W53">
        <v>10.791551406469763</v>
      </c>
      <c r="X53">
        <v>37.468931102941305</v>
      </c>
      <c r="Y53">
        <v>0</v>
      </c>
      <c r="Z53">
        <v>3.3293303999999999</v>
      </c>
      <c r="AA53">
        <v>10.705612319999998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38.6785104</v>
      </c>
      <c r="AI53">
        <v>7.4368659999999993</v>
      </c>
      <c r="AJ53">
        <v>0</v>
      </c>
      <c r="AK53">
        <v>12.891999999999998</v>
      </c>
      <c r="AL53">
        <v>13.279500000000002</v>
      </c>
      <c r="AM53">
        <v>1.3203047619047616</v>
      </c>
      <c r="AN53">
        <v>0</v>
      </c>
      <c r="AO53">
        <v>6.6461640000000006</v>
      </c>
      <c r="AP53">
        <v>2.928366</v>
      </c>
      <c r="AQ53">
        <v>0</v>
      </c>
      <c r="AR53">
        <v>11.777471999999999</v>
      </c>
      <c r="AS53">
        <v>7.8586583999999995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24.118064701882652</v>
      </c>
      <c r="BB53">
        <f t="shared" si="0"/>
        <v>676.98848603131955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24.139790772792413</v>
      </c>
      <c r="L54">
        <v>24.140201273885349</v>
      </c>
      <c r="M54">
        <v>0</v>
      </c>
      <c r="N54">
        <v>30.005096448925904</v>
      </c>
      <c r="O54">
        <v>50.373469558663437</v>
      </c>
      <c r="P54">
        <v>68.394146341463426</v>
      </c>
      <c r="Q54">
        <v>1.9786599763157899</v>
      </c>
      <c r="R54">
        <v>3.2718287918968696</v>
      </c>
      <c r="S54">
        <v>1.9990505424872702</v>
      </c>
      <c r="T54">
        <v>0</v>
      </c>
      <c r="U54">
        <v>292.42233949945592</v>
      </c>
      <c r="V54">
        <v>0</v>
      </c>
      <c r="W54">
        <v>10.791551406469763</v>
      </c>
      <c r="X54">
        <v>37.468931102941305</v>
      </c>
      <c r="Y54">
        <v>0</v>
      </c>
      <c r="Z54">
        <v>3.3293303999999999</v>
      </c>
      <c r="AA54">
        <v>10.705612319999998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38.6785104</v>
      </c>
      <c r="AI54">
        <v>7.4368659999999993</v>
      </c>
      <c r="AJ54">
        <v>0</v>
      </c>
      <c r="AK54">
        <v>12.891999999999998</v>
      </c>
      <c r="AL54">
        <v>16.230500000000003</v>
      </c>
      <c r="AM54">
        <v>1.3203047619047616</v>
      </c>
      <c r="AN54">
        <v>0</v>
      </c>
      <c r="AO54">
        <v>6.6461640000000006</v>
      </c>
      <c r="AP54">
        <v>2.928366</v>
      </c>
      <c r="AQ54">
        <v>0</v>
      </c>
      <c r="AR54">
        <v>11.777471999999999</v>
      </c>
      <c r="AS54">
        <v>7.8586583999999995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24.219579101882651</v>
      </c>
      <c r="BB54">
        <f t="shared" si="0"/>
        <v>679.83797163131953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24.139790772792413</v>
      </c>
      <c r="L55">
        <v>24.140201273885349</v>
      </c>
      <c r="M55">
        <v>0</v>
      </c>
      <c r="N55">
        <v>30.005096448925904</v>
      </c>
      <c r="O55">
        <v>50.373469558663437</v>
      </c>
      <c r="P55">
        <v>68.394146341463426</v>
      </c>
      <c r="Q55">
        <v>1.9786599763157899</v>
      </c>
      <c r="R55">
        <v>3.2718287918968696</v>
      </c>
      <c r="S55">
        <v>1.9990505424872702</v>
      </c>
      <c r="T55">
        <v>0</v>
      </c>
      <c r="U55">
        <v>292.42233949945592</v>
      </c>
      <c r="V55">
        <v>0</v>
      </c>
      <c r="W55">
        <v>10.791551406469763</v>
      </c>
      <c r="X55">
        <v>37.468931102941305</v>
      </c>
      <c r="Y55">
        <v>0</v>
      </c>
      <c r="Z55">
        <v>1.64846</v>
      </c>
      <c r="AA55">
        <v>10.705612319999998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38.6785104</v>
      </c>
      <c r="AI55">
        <v>7.4368659999999993</v>
      </c>
      <c r="AJ55">
        <v>0</v>
      </c>
      <c r="AK55">
        <v>12.891999999999998</v>
      </c>
      <c r="AL55">
        <v>14.755000000000004</v>
      </c>
      <c r="AM55">
        <v>1.3203047619047616</v>
      </c>
      <c r="AN55">
        <v>0</v>
      </c>
      <c r="AO55">
        <v>6.6461640000000006</v>
      </c>
      <c r="AP55">
        <v>2.928366</v>
      </c>
      <c r="AQ55">
        <v>0</v>
      </c>
      <c r="AR55">
        <v>11.777471999999999</v>
      </c>
      <c r="AS55">
        <v>7.8586583999999995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24.11100007188265</v>
      </c>
      <c r="BB55">
        <f t="shared" si="0"/>
        <v>676.79018026131951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24.139790772792413</v>
      </c>
      <c r="L56">
        <v>24.140201273885349</v>
      </c>
      <c r="M56">
        <v>0</v>
      </c>
      <c r="N56">
        <v>30.005096448925904</v>
      </c>
      <c r="O56">
        <v>50.373469558663437</v>
      </c>
      <c r="P56">
        <v>68.394146341463426</v>
      </c>
      <c r="Q56">
        <v>1.9274992899408285</v>
      </c>
      <c r="R56">
        <v>7.6139101529348405</v>
      </c>
      <c r="S56">
        <v>1.9272089552238805</v>
      </c>
      <c r="T56">
        <v>0</v>
      </c>
      <c r="U56">
        <v>292.42233949945592</v>
      </c>
      <c r="V56">
        <v>0</v>
      </c>
      <c r="W56">
        <v>10.790782354374848</v>
      </c>
      <c r="X56">
        <v>37.468931102941305</v>
      </c>
      <c r="Y56">
        <v>0</v>
      </c>
      <c r="Z56">
        <v>1.64846</v>
      </c>
      <c r="AA56">
        <v>10.705612319999998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38.6785104</v>
      </c>
      <c r="AI56">
        <v>7.4368659999999993</v>
      </c>
      <c r="AJ56">
        <v>0</v>
      </c>
      <c r="AK56">
        <v>12.891999999999998</v>
      </c>
      <c r="AL56">
        <v>14.755000000000004</v>
      </c>
      <c r="AM56">
        <v>1.3203047619047616</v>
      </c>
      <c r="AN56">
        <v>0</v>
      </c>
      <c r="AO56">
        <v>6.6461640000000006</v>
      </c>
      <c r="AP56">
        <v>2.928366</v>
      </c>
      <c r="AQ56">
        <v>0</v>
      </c>
      <c r="AR56">
        <v>11.777471999999999</v>
      </c>
      <c r="AS56">
        <v>7.8586583999999995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24.256110102948092</v>
      </c>
      <c r="BB56">
        <f t="shared" si="0"/>
        <v>680.86338026555882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24.139790772792413</v>
      </c>
      <c r="L57">
        <v>24.140201273885349</v>
      </c>
      <c r="M57">
        <v>0</v>
      </c>
      <c r="N57">
        <v>30.005096448925904</v>
      </c>
      <c r="O57">
        <v>50.373469558663437</v>
      </c>
      <c r="P57">
        <v>68.394146341463426</v>
      </c>
      <c r="Q57">
        <v>1.9274992899408285</v>
      </c>
      <c r="R57">
        <v>1.9259175431861801</v>
      </c>
      <c r="S57">
        <v>1.9272089552238805</v>
      </c>
      <c r="T57">
        <v>0</v>
      </c>
      <c r="U57">
        <v>292.42233949945592</v>
      </c>
      <c r="V57">
        <v>0</v>
      </c>
      <c r="W57">
        <v>10.790782354374848</v>
      </c>
      <c r="X57">
        <v>37.468931102941305</v>
      </c>
      <c r="Y57">
        <v>0</v>
      </c>
      <c r="Z57">
        <v>3.3293303999999999</v>
      </c>
      <c r="AA57">
        <v>10.705612319999998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38.6785104</v>
      </c>
      <c r="AI57">
        <v>7.4368659999999993</v>
      </c>
      <c r="AJ57">
        <v>0</v>
      </c>
      <c r="AK57">
        <v>12.891999999999998</v>
      </c>
      <c r="AL57">
        <v>16.230500000000003</v>
      </c>
      <c r="AM57">
        <v>1.3203047619047616</v>
      </c>
      <c r="AN57">
        <v>0</v>
      </c>
      <c r="AO57">
        <v>6.6461640000000006</v>
      </c>
      <c r="AP57">
        <v>2.928366</v>
      </c>
      <c r="AQ57">
        <v>0</v>
      </c>
      <c r="AR57">
        <v>11.777471999999999</v>
      </c>
      <c r="AS57">
        <v>7.926994559999998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24.171372924225714</v>
      </c>
      <c r="BB57">
        <f t="shared" si="0"/>
        <v>678.48483139453265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24.139790772792413</v>
      </c>
      <c r="L58">
        <v>24.140201273885349</v>
      </c>
      <c r="M58">
        <v>0</v>
      </c>
      <c r="N58">
        <v>30.005096448925904</v>
      </c>
      <c r="O58">
        <v>50.373469558663437</v>
      </c>
      <c r="P58">
        <v>68.394146341463426</v>
      </c>
      <c r="Q58">
        <v>1.9274992899408285</v>
      </c>
      <c r="R58">
        <v>1.9259175431861801</v>
      </c>
      <c r="S58">
        <v>1.9272089552238805</v>
      </c>
      <c r="T58">
        <v>0</v>
      </c>
      <c r="U58">
        <v>292.42233949945592</v>
      </c>
      <c r="V58">
        <v>0</v>
      </c>
      <c r="W58">
        <v>10.790782354374848</v>
      </c>
      <c r="X58">
        <v>37.468931102941305</v>
      </c>
      <c r="Y58">
        <v>0</v>
      </c>
      <c r="Z58">
        <v>3.3293303999999999</v>
      </c>
      <c r="AA58">
        <v>10.705612319999998</v>
      </c>
      <c r="AB58">
        <v>10.035570480000001</v>
      </c>
      <c r="AC58">
        <v>7.3819532319999999</v>
      </c>
      <c r="AD58">
        <v>5.5457059519999987</v>
      </c>
      <c r="AE58">
        <v>12.556885224</v>
      </c>
      <c r="AF58">
        <v>0</v>
      </c>
      <c r="AG58">
        <v>0</v>
      </c>
      <c r="AH58">
        <v>38.6785104</v>
      </c>
      <c r="AI58">
        <v>7.4368659999999993</v>
      </c>
      <c r="AJ58">
        <v>0</v>
      </c>
      <c r="AK58">
        <v>12.891999999999998</v>
      </c>
      <c r="AL58">
        <v>16.230500000000003</v>
      </c>
      <c r="AM58">
        <v>1.3203047619047616</v>
      </c>
      <c r="AN58">
        <v>0</v>
      </c>
      <c r="AO58">
        <v>6.6461640000000006</v>
      </c>
      <c r="AP58">
        <v>2.928366</v>
      </c>
      <c r="AQ58">
        <v>0</v>
      </c>
      <c r="AR58">
        <v>11.777471999999999</v>
      </c>
      <c r="AS58">
        <v>7.926994559999998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24.042421696225716</v>
      </c>
      <c r="BB58">
        <f t="shared" si="0"/>
        <v>674.86519677453271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24.139790772792413</v>
      </c>
      <c r="L59">
        <v>24.999890444663571</v>
      </c>
      <c r="M59">
        <v>0</v>
      </c>
      <c r="N59">
        <v>30.005096448925904</v>
      </c>
      <c r="O59">
        <v>50.373469558663437</v>
      </c>
      <c r="P59">
        <v>68.394146341463426</v>
      </c>
      <c r="Q59">
        <v>1.9274992899408285</v>
      </c>
      <c r="R59">
        <v>1.9259175431861801</v>
      </c>
      <c r="S59">
        <v>1.9272089552238805</v>
      </c>
      <c r="T59">
        <v>0</v>
      </c>
      <c r="U59">
        <v>292.42233949945592</v>
      </c>
      <c r="V59">
        <v>0</v>
      </c>
      <c r="W59">
        <v>10.790782354374848</v>
      </c>
      <c r="X59">
        <v>37.468931102941305</v>
      </c>
      <c r="Y59">
        <v>0</v>
      </c>
      <c r="Z59">
        <v>3.3293303999999999</v>
      </c>
      <c r="AA59">
        <v>10.705612319999998</v>
      </c>
      <c r="AB59">
        <v>10.035570480000001</v>
      </c>
      <c r="AC59">
        <v>7.3819532319999999</v>
      </c>
      <c r="AD59">
        <v>5.3927024479999996</v>
      </c>
      <c r="AE59">
        <v>12.556885224</v>
      </c>
      <c r="AF59">
        <v>0</v>
      </c>
      <c r="AG59">
        <v>0</v>
      </c>
      <c r="AH59">
        <v>38.6785104</v>
      </c>
      <c r="AI59">
        <v>4.5267879999999989</v>
      </c>
      <c r="AJ59">
        <v>0</v>
      </c>
      <c r="AK59">
        <v>12.891999999999998</v>
      </c>
      <c r="AL59">
        <v>21.247200000000003</v>
      </c>
      <c r="AM59">
        <v>1.3203047619047616</v>
      </c>
      <c r="AN59">
        <v>0</v>
      </c>
      <c r="AO59">
        <v>6.6461640000000006</v>
      </c>
      <c r="AP59">
        <v>2.928366</v>
      </c>
      <c r="AQ59">
        <v>0</v>
      </c>
      <c r="AR59">
        <v>11.777471999999999</v>
      </c>
      <c r="AS59">
        <v>7.926994559999998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24.13919946299788</v>
      </c>
      <c r="BB59">
        <f t="shared" si="0"/>
        <v>677.58172667453869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24.139790772792413</v>
      </c>
      <c r="L60">
        <v>25.00025837608359</v>
      </c>
      <c r="M60">
        <v>0</v>
      </c>
      <c r="N60">
        <v>30.005096448925904</v>
      </c>
      <c r="O60">
        <v>50.373469558663437</v>
      </c>
      <c r="P60">
        <v>68.394146341463426</v>
      </c>
      <c r="Q60">
        <v>5.4987437401185764</v>
      </c>
      <c r="R60">
        <v>8.5296577243293239</v>
      </c>
      <c r="S60">
        <v>6.7002596297755019</v>
      </c>
      <c r="T60">
        <v>0</v>
      </c>
      <c r="U60">
        <v>292.42233949945592</v>
      </c>
      <c r="V60">
        <v>0</v>
      </c>
      <c r="W60">
        <v>10.790782354374848</v>
      </c>
      <c r="X60">
        <v>37.468931102941305</v>
      </c>
      <c r="Y60">
        <v>0</v>
      </c>
      <c r="Z60">
        <v>3.3293303999999999</v>
      </c>
      <c r="AA60">
        <v>10.705612319999998</v>
      </c>
      <c r="AB60">
        <v>10.035570480000001</v>
      </c>
      <c r="AC60">
        <v>7.3819532319999999</v>
      </c>
      <c r="AD60">
        <v>4.8692694079999992</v>
      </c>
      <c r="AE60">
        <v>12.556885224</v>
      </c>
      <c r="AF60">
        <v>0</v>
      </c>
      <c r="AG60">
        <v>0</v>
      </c>
      <c r="AH60">
        <v>38.6785104</v>
      </c>
      <c r="AI60">
        <v>4.5267879999999989</v>
      </c>
      <c r="AJ60">
        <v>0</v>
      </c>
      <c r="AK60">
        <v>12.891999999999998</v>
      </c>
      <c r="AL60">
        <v>21.247200000000003</v>
      </c>
      <c r="AM60">
        <v>1.3203047619047616</v>
      </c>
      <c r="AN60">
        <v>0</v>
      </c>
      <c r="AO60">
        <v>6.6461640000000006</v>
      </c>
      <c r="AP60">
        <v>2.928366</v>
      </c>
      <c r="AQ60">
        <v>0</v>
      </c>
      <c r="AR60">
        <v>11.777471999999999</v>
      </c>
      <c r="AS60">
        <v>7.926994559999998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24.635418381012009</v>
      </c>
      <c r="BB60">
        <f t="shared" si="0"/>
        <v>691.51047795381714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24.139790772792413</v>
      </c>
      <c r="L61">
        <v>25.00025837608359</v>
      </c>
      <c r="M61">
        <v>0</v>
      </c>
      <c r="N61">
        <v>30.005096448925904</v>
      </c>
      <c r="O61">
        <v>50.373469558663437</v>
      </c>
      <c r="P61">
        <v>68.394146341463426</v>
      </c>
      <c r="Q61">
        <v>5.5430093182932803</v>
      </c>
      <c r="R61">
        <v>8.5296577243293239</v>
      </c>
      <c r="S61">
        <v>6.7002596297755019</v>
      </c>
      <c r="T61">
        <v>0</v>
      </c>
      <c r="U61">
        <v>292.42233949945592</v>
      </c>
      <c r="V61">
        <v>5.2711387900355877</v>
      </c>
      <c r="W61">
        <v>10.790782354374848</v>
      </c>
      <c r="X61">
        <v>37.468931102941305</v>
      </c>
      <c r="Y61">
        <v>0</v>
      </c>
      <c r="Z61">
        <v>3.3293303999999999</v>
      </c>
      <c r="AA61">
        <v>10.705612319999998</v>
      </c>
      <c r="AB61">
        <v>10.035570480000001</v>
      </c>
      <c r="AC61">
        <v>7.3819532319999999</v>
      </c>
      <c r="AD61">
        <v>4.6491591039999998</v>
      </c>
      <c r="AE61">
        <v>8.4729320000000001</v>
      </c>
      <c r="AF61">
        <v>0</v>
      </c>
      <c r="AG61">
        <v>0</v>
      </c>
      <c r="AH61">
        <v>38.6785104</v>
      </c>
      <c r="AI61">
        <v>4.5267879999999989</v>
      </c>
      <c r="AJ61">
        <v>0</v>
      </c>
      <c r="AK61">
        <v>12.891999999999998</v>
      </c>
      <c r="AL61">
        <v>21.247200000000003</v>
      </c>
      <c r="AM61">
        <v>1.3203047619047616</v>
      </c>
      <c r="AN61">
        <v>0</v>
      </c>
      <c r="AO61">
        <v>6.6461640000000006</v>
      </c>
      <c r="AP61">
        <v>2.928366</v>
      </c>
      <c r="AQ61">
        <v>0</v>
      </c>
      <c r="AR61">
        <v>11.777471999999999</v>
      </c>
      <c r="AS61">
        <v>7.926994559999998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24.670208586578411</v>
      </c>
      <c r="BB61">
        <f t="shared" si="0"/>
        <v>692.48702858846104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51.790603022294832</v>
      </c>
      <c r="L62">
        <v>67.574516663510707</v>
      </c>
      <c r="M62">
        <v>0</v>
      </c>
      <c r="N62">
        <v>30.005096448925904</v>
      </c>
      <c r="O62">
        <v>50.373469558663437</v>
      </c>
      <c r="P62">
        <v>68.394146341463426</v>
      </c>
      <c r="Q62">
        <v>5.5430093182932803</v>
      </c>
      <c r="R62">
        <v>8.5296577243293239</v>
      </c>
      <c r="S62">
        <v>6.7002596297755019</v>
      </c>
      <c r="T62">
        <v>0</v>
      </c>
      <c r="U62">
        <v>292.42233949945592</v>
      </c>
      <c r="V62">
        <v>5.2711387900355877</v>
      </c>
      <c r="W62">
        <v>10.790782354374848</v>
      </c>
      <c r="X62">
        <v>37.468931102941305</v>
      </c>
      <c r="Y62">
        <v>0</v>
      </c>
      <c r="Z62">
        <v>3.3293303999999999</v>
      </c>
      <c r="AA62">
        <v>10.705612319999998</v>
      </c>
      <c r="AB62">
        <v>10.035570480000001</v>
      </c>
      <c r="AC62">
        <v>7.3819532319999999</v>
      </c>
      <c r="AD62">
        <v>4.6196321119999997</v>
      </c>
      <c r="AE62">
        <v>0</v>
      </c>
      <c r="AF62">
        <v>0</v>
      </c>
      <c r="AG62">
        <v>0</v>
      </c>
      <c r="AH62">
        <v>38.6785104</v>
      </c>
      <c r="AI62">
        <v>4.5267879999999989</v>
      </c>
      <c r="AJ62">
        <v>0</v>
      </c>
      <c r="AK62">
        <v>12.891999999999998</v>
      </c>
      <c r="AL62">
        <v>21.247200000000003</v>
      </c>
      <c r="AM62">
        <v>1.3203047619047616</v>
      </c>
      <c r="AN62">
        <v>0</v>
      </c>
      <c r="AO62">
        <v>6.6461640000000006</v>
      </c>
      <c r="AP62">
        <v>2.928366</v>
      </c>
      <c r="AQ62">
        <v>0</v>
      </c>
      <c r="AR62">
        <v>11.777471999999999</v>
      </c>
      <c r="AS62">
        <v>7.926994559999998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26.793466305786083</v>
      </c>
      <c r="BB62">
        <f t="shared" si="0"/>
        <v>752.08638241418282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51.791474809148575</v>
      </c>
      <c r="L63">
        <v>67.574516663510707</v>
      </c>
      <c r="M63">
        <v>0</v>
      </c>
      <c r="N63">
        <v>30.005096448925904</v>
      </c>
      <c r="O63">
        <v>50.373469558663437</v>
      </c>
      <c r="P63">
        <v>68.394146341463426</v>
      </c>
      <c r="Q63">
        <v>5.5430093182932803</v>
      </c>
      <c r="R63">
        <v>8.5296577243293239</v>
      </c>
      <c r="S63">
        <v>6.7002596297755019</v>
      </c>
      <c r="T63">
        <v>0</v>
      </c>
      <c r="U63">
        <v>292.42233949945592</v>
      </c>
      <c r="V63">
        <v>5.2711387900355877</v>
      </c>
      <c r="W63">
        <v>10.790782354374848</v>
      </c>
      <c r="X63">
        <v>37.468931102941305</v>
      </c>
      <c r="Y63">
        <v>0</v>
      </c>
      <c r="Z63">
        <v>3.3293303999999999</v>
      </c>
      <c r="AA63">
        <v>10.705612319999998</v>
      </c>
      <c r="AB63">
        <v>10.035570480000001</v>
      </c>
      <c r="AC63">
        <v>7.3819532319999999</v>
      </c>
      <c r="AD63">
        <v>5.3765968160000002</v>
      </c>
      <c r="AE63">
        <v>0</v>
      </c>
      <c r="AF63">
        <v>0</v>
      </c>
      <c r="AG63">
        <v>0</v>
      </c>
      <c r="AH63">
        <v>38.6785104</v>
      </c>
      <c r="AI63">
        <v>4.5267879999999989</v>
      </c>
      <c r="AJ63">
        <v>0</v>
      </c>
      <c r="AK63">
        <v>12.891999999999998</v>
      </c>
      <c r="AL63">
        <v>21.247200000000003</v>
      </c>
      <c r="AM63">
        <v>1.3203047619047616</v>
      </c>
      <c r="AN63">
        <v>0</v>
      </c>
      <c r="AO63">
        <v>6.6461640000000006</v>
      </c>
      <c r="AP63">
        <v>2.928366</v>
      </c>
      <c r="AQ63">
        <v>0</v>
      </c>
      <c r="AR63">
        <v>11.777471999999999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26.823062196543724</v>
      </c>
      <c r="BB63">
        <f t="shared" si="0"/>
        <v>752.91712725427897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51.791474809148575</v>
      </c>
      <c r="L64">
        <v>67.574516663510707</v>
      </c>
      <c r="M64">
        <v>0</v>
      </c>
      <c r="N64">
        <v>30.005096448925904</v>
      </c>
      <c r="O64">
        <v>50.373469558663437</v>
      </c>
      <c r="P64">
        <v>68.394146341463426</v>
      </c>
      <c r="Q64">
        <v>5.5430093182932803</v>
      </c>
      <c r="R64">
        <v>8.5296577243293239</v>
      </c>
      <c r="S64">
        <v>6.7002596297755019</v>
      </c>
      <c r="T64">
        <v>0</v>
      </c>
      <c r="U64">
        <v>292.42233949945592</v>
      </c>
      <c r="V64">
        <v>5.2711387900355877</v>
      </c>
      <c r="W64">
        <v>10.790782354374848</v>
      </c>
      <c r="X64">
        <v>37.468931102941305</v>
      </c>
      <c r="Y64">
        <v>0</v>
      </c>
      <c r="Z64">
        <v>3.3293303999999999</v>
      </c>
      <c r="AA64">
        <v>10.705612319999998</v>
      </c>
      <c r="AB64">
        <v>10.035570480000001</v>
      </c>
      <c r="AC64">
        <v>7.3819532319999999</v>
      </c>
      <c r="AD64">
        <v>7.6313852959999995</v>
      </c>
      <c r="AE64">
        <v>0</v>
      </c>
      <c r="AF64">
        <v>0</v>
      </c>
      <c r="AG64">
        <v>0</v>
      </c>
      <c r="AH64">
        <v>38.6785104</v>
      </c>
      <c r="AI64">
        <v>4.5267879999999989</v>
      </c>
      <c r="AJ64">
        <v>0</v>
      </c>
      <c r="AK64">
        <v>12.891999999999998</v>
      </c>
      <c r="AL64">
        <v>21.247200000000003</v>
      </c>
      <c r="AM64">
        <v>1.3203047619047616</v>
      </c>
      <c r="AN64">
        <v>0</v>
      </c>
      <c r="AO64">
        <v>6.6461640000000006</v>
      </c>
      <c r="AP64">
        <v>2.928366</v>
      </c>
      <c r="AQ64">
        <v>0</v>
      </c>
      <c r="AR64">
        <v>11.777471999999999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26.900626938543724</v>
      </c>
      <c r="BB64">
        <f t="shared" si="0"/>
        <v>755.09435099227892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51.791474809148575</v>
      </c>
      <c r="L65">
        <v>67.574565005724878</v>
      </c>
      <c r="M65">
        <v>0</v>
      </c>
      <c r="N65">
        <v>30.005096448925904</v>
      </c>
      <c r="O65">
        <v>50.373469558663437</v>
      </c>
      <c r="P65">
        <v>68.394146341463426</v>
      </c>
      <c r="Q65">
        <v>5.5430093182932803</v>
      </c>
      <c r="R65">
        <v>8.5296577243293239</v>
      </c>
      <c r="S65">
        <v>6.7002596297755019</v>
      </c>
      <c r="T65">
        <v>0</v>
      </c>
      <c r="U65">
        <v>292.42233949945592</v>
      </c>
      <c r="V65">
        <v>5.2711387900355877</v>
      </c>
      <c r="W65">
        <v>10.790782354374848</v>
      </c>
      <c r="X65">
        <v>37.468931102941305</v>
      </c>
      <c r="Y65">
        <v>0</v>
      </c>
      <c r="Z65">
        <v>3.3293303999999999</v>
      </c>
      <c r="AA65">
        <v>10.705612319999998</v>
      </c>
      <c r="AB65">
        <v>10.035570480000001</v>
      </c>
      <c r="AC65">
        <v>7.3819532319999999</v>
      </c>
      <c r="AD65">
        <v>5.5363109999999995</v>
      </c>
      <c r="AE65">
        <v>0</v>
      </c>
      <c r="AF65">
        <v>0</v>
      </c>
      <c r="AG65">
        <v>0</v>
      </c>
      <c r="AH65">
        <v>38.6785104</v>
      </c>
      <c r="AI65">
        <v>4.5267879999999989</v>
      </c>
      <c r="AJ65">
        <v>0</v>
      </c>
      <c r="AK65">
        <v>12.891999999999998</v>
      </c>
      <c r="AL65">
        <v>21.247200000000003</v>
      </c>
      <c r="AM65">
        <v>1.3203047619047616</v>
      </c>
      <c r="AN65">
        <v>0</v>
      </c>
      <c r="AO65">
        <v>6.6461640000000006</v>
      </c>
      <c r="AP65">
        <v>2.928366</v>
      </c>
      <c r="AQ65">
        <v>0</v>
      </c>
      <c r="AR65">
        <v>11.777471999999999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26.828558135992147</v>
      </c>
      <c r="BB65">
        <f t="shared" si="0"/>
        <v>753.07139384104471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51.791474809148575</v>
      </c>
      <c r="L66">
        <v>67.574565004492712</v>
      </c>
      <c r="M66">
        <v>0</v>
      </c>
      <c r="N66">
        <v>30.005096448925904</v>
      </c>
      <c r="O66">
        <v>50.373469558663437</v>
      </c>
      <c r="P66">
        <v>68.394146341463426</v>
      </c>
      <c r="Q66">
        <v>5.5430093182932803</v>
      </c>
      <c r="R66">
        <v>8.5296577243293239</v>
      </c>
      <c r="S66">
        <v>6.7002596297755019</v>
      </c>
      <c r="T66">
        <v>0</v>
      </c>
      <c r="U66">
        <v>292.42233949945592</v>
      </c>
      <c r="V66">
        <v>5.2711387900355877</v>
      </c>
      <c r="W66">
        <v>10.790782354374848</v>
      </c>
      <c r="X66">
        <v>37.468931102941305</v>
      </c>
      <c r="Y66">
        <v>0</v>
      </c>
      <c r="Z66">
        <v>3.3293303999999999</v>
      </c>
      <c r="AA66">
        <v>10.705612319999998</v>
      </c>
      <c r="AB66">
        <v>10.035570480000001</v>
      </c>
      <c r="AC66">
        <v>7.3819532319999999</v>
      </c>
      <c r="AD66">
        <v>5.5363109999999995</v>
      </c>
      <c r="AE66">
        <v>0</v>
      </c>
      <c r="AF66">
        <v>0</v>
      </c>
      <c r="AG66">
        <v>0</v>
      </c>
      <c r="AH66">
        <v>38.6785104</v>
      </c>
      <c r="AI66">
        <v>4.5267879999999989</v>
      </c>
      <c r="AJ66">
        <v>0</v>
      </c>
      <c r="AK66">
        <v>12.891999999999998</v>
      </c>
      <c r="AL66">
        <v>21.247200000000003</v>
      </c>
      <c r="AM66">
        <v>1.3203047619047616</v>
      </c>
      <c r="AN66">
        <v>0</v>
      </c>
      <c r="AO66">
        <v>6.6461640000000006</v>
      </c>
      <c r="AP66">
        <v>2.928366</v>
      </c>
      <c r="AQ66">
        <v>0</v>
      </c>
      <c r="AR66">
        <v>11.777471999999999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26.82855813475998</v>
      </c>
      <c r="BB66">
        <f t="shared" si="0"/>
        <v>753.07139384104471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51.791474809148575</v>
      </c>
      <c r="L67">
        <v>67.574565004492712</v>
      </c>
      <c r="M67">
        <v>0</v>
      </c>
      <c r="N67">
        <v>30.005096448925904</v>
      </c>
      <c r="O67">
        <v>50.373469558663437</v>
      </c>
      <c r="P67">
        <v>68.394146341463426</v>
      </c>
      <c r="Q67">
        <v>5.5430093182932803</v>
      </c>
      <c r="R67">
        <v>8.5296577243293239</v>
      </c>
      <c r="S67">
        <v>6.7002596297755019</v>
      </c>
      <c r="T67">
        <v>0</v>
      </c>
      <c r="U67">
        <v>292.42233949945592</v>
      </c>
      <c r="V67">
        <v>5.2711387900355877</v>
      </c>
      <c r="W67">
        <v>10.790782354374848</v>
      </c>
      <c r="X67">
        <v>37.468931102941305</v>
      </c>
      <c r="Y67">
        <v>0</v>
      </c>
      <c r="Z67">
        <v>3.3293303999999999</v>
      </c>
      <c r="AA67">
        <v>10.705612319999998</v>
      </c>
      <c r="AB67">
        <v>10.035570480000001</v>
      </c>
      <c r="AC67">
        <v>7.3819532319999999</v>
      </c>
      <c r="AD67">
        <v>5.5363109999999995</v>
      </c>
      <c r="AE67">
        <v>0</v>
      </c>
      <c r="AF67">
        <v>0</v>
      </c>
      <c r="AG67">
        <v>0</v>
      </c>
      <c r="AH67">
        <v>38.6785104</v>
      </c>
      <c r="AI67">
        <v>3.8801039999999993</v>
      </c>
      <c r="AJ67">
        <v>0</v>
      </c>
      <c r="AK67">
        <v>12.891999999999998</v>
      </c>
      <c r="AL67">
        <v>21.247200000000003</v>
      </c>
      <c r="AM67">
        <v>1.3203047619047616</v>
      </c>
      <c r="AN67">
        <v>0</v>
      </c>
      <c r="AO67">
        <v>6.6461640000000006</v>
      </c>
      <c r="AP67">
        <v>2.928366</v>
      </c>
      <c r="AQ67">
        <v>0</v>
      </c>
      <c r="AR67">
        <v>11.777471999999999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26.806312052759985</v>
      </c>
      <c r="BB67">
        <f t="shared" si="0"/>
        <v>752.4469559230447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51.791474809148575</v>
      </c>
      <c r="L68">
        <v>67.574565007408793</v>
      </c>
      <c r="M68">
        <v>0</v>
      </c>
      <c r="N68">
        <v>30.005096448925904</v>
      </c>
      <c r="O68">
        <v>50.373469558663437</v>
      </c>
      <c r="P68">
        <v>68.394146341463426</v>
      </c>
      <c r="Q68">
        <v>5.5430093182932803</v>
      </c>
      <c r="R68">
        <v>8.5296577243293239</v>
      </c>
      <c r="S68">
        <v>6.7002596297755019</v>
      </c>
      <c r="T68">
        <v>0</v>
      </c>
      <c r="U68">
        <v>292.42233949945592</v>
      </c>
      <c r="V68">
        <v>5.2711387900355877</v>
      </c>
      <c r="W68">
        <v>10.790782354374848</v>
      </c>
      <c r="X68">
        <v>37.468931102941305</v>
      </c>
      <c r="Y68">
        <v>0</v>
      </c>
      <c r="Z68">
        <v>3.3293303999999999</v>
      </c>
      <c r="AA68">
        <v>10.705612319999998</v>
      </c>
      <c r="AB68">
        <v>10.035570480000001</v>
      </c>
      <c r="AC68">
        <v>7.3819532319999999</v>
      </c>
      <c r="AD68">
        <v>5.5363109999999995</v>
      </c>
      <c r="AE68">
        <v>0</v>
      </c>
      <c r="AF68">
        <v>0</v>
      </c>
      <c r="AG68">
        <v>0</v>
      </c>
      <c r="AH68">
        <v>38.6785104</v>
      </c>
      <c r="AI68">
        <v>3.8801039999999993</v>
      </c>
      <c r="AJ68">
        <v>0</v>
      </c>
      <c r="AK68">
        <v>12.891999999999998</v>
      </c>
      <c r="AL68">
        <v>21.247200000000003</v>
      </c>
      <c r="AM68">
        <v>1.3203047619047616</v>
      </c>
      <c r="AN68">
        <v>0</v>
      </c>
      <c r="AO68">
        <v>6.6461640000000006</v>
      </c>
      <c r="AP68">
        <v>2.928366</v>
      </c>
      <c r="AQ68">
        <v>0</v>
      </c>
      <c r="AR68">
        <v>11.777471999999999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26.806312055676067</v>
      </c>
      <c r="BB68">
        <f t="shared" ref="BB68:BB99" si="1">SUM(B68:AZ68)-BA68</f>
        <v>752.4469559230447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51.790603022294832</v>
      </c>
      <c r="L69">
        <v>67.574565037282539</v>
      </c>
      <c r="M69">
        <v>0</v>
      </c>
      <c r="N69">
        <v>30.005096448925904</v>
      </c>
      <c r="O69">
        <v>50.373469558663437</v>
      </c>
      <c r="P69">
        <v>68.394146341463426</v>
      </c>
      <c r="Q69">
        <v>5.5430093182932803</v>
      </c>
      <c r="R69">
        <v>8.5296577243293239</v>
      </c>
      <c r="S69">
        <v>6.7002596297755019</v>
      </c>
      <c r="T69">
        <v>0</v>
      </c>
      <c r="U69">
        <v>292.42233949945592</v>
      </c>
      <c r="V69">
        <v>5.2711387900355877</v>
      </c>
      <c r="W69">
        <v>10.790782354374848</v>
      </c>
      <c r="X69">
        <v>37.468931102941305</v>
      </c>
      <c r="Y69">
        <v>0</v>
      </c>
      <c r="Z69">
        <v>3.3293303999999999</v>
      </c>
      <c r="AA69">
        <v>10.705612319999998</v>
      </c>
      <c r="AB69">
        <v>10.035570480000001</v>
      </c>
      <c r="AC69">
        <v>7.3819532319999999</v>
      </c>
      <c r="AD69">
        <v>5.5363109999999995</v>
      </c>
      <c r="AE69">
        <v>0</v>
      </c>
      <c r="AF69">
        <v>0</v>
      </c>
      <c r="AG69">
        <v>0</v>
      </c>
      <c r="AH69">
        <v>38.6785104</v>
      </c>
      <c r="AI69">
        <v>3.8801039999999993</v>
      </c>
      <c r="AJ69">
        <v>0</v>
      </c>
      <c r="AK69">
        <v>12.891999999999998</v>
      </c>
      <c r="AL69">
        <v>21.247200000000003</v>
      </c>
      <c r="AM69">
        <v>1.3203047619047616</v>
      </c>
      <c r="AN69">
        <v>0</v>
      </c>
      <c r="AO69">
        <v>6.6461640000000006</v>
      </c>
      <c r="AP69">
        <v>2.928366</v>
      </c>
      <c r="AQ69">
        <v>0</v>
      </c>
      <c r="AR69">
        <v>11.777471999999999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26.80877378879217</v>
      </c>
      <c r="BB69">
        <f t="shared" si="1"/>
        <v>752.51605891494842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51.790603022294832</v>
      </c>
      <c r="L70">
        <v>67.574565037282539</v>
      </c>
      <c r="M70">
        <v>0</v>
      </c>
      <c r="N70">
        <v>30.005096448925904</v>
      </c>
      <c r="O70">
        <v>50.373469558663437</v>
      </c>
      <c r="P70">
        <v>68.394146341463426</v>
      </c>
      <c r="Q70">
        <v>5.5430093182932803</v>
      </c>
      <c r="R70">
        <v>8.5296577243293239</v>
      </c>
      <c r="S70">
        <v>6.7002596297755019</v>
      </c>
      <c r="T70">
        <v>0</v>
      </c>
      <c r="U70">
        <v>292.42233949945592</v>
      </c>
      <c r="V70">
        <v>5.2711387900355877</v>
      </c>
      <c r="W70">
        <v>10.790782354374848</v>
      </c>
      <c r="X70">
        <v>37.468931102941305</v>
      </c>
      <c r="Y70">
        <v>0</v>
      </c>
      <c r="Z70">
        <v>3.3293303999999999</v>
      </c>
      <c r="AA70">
        <v>10.705612319999998</v>
      </c>
      <c r="AB70">
        <v>10.035570480000001</v>
      </c>
      <c r="AC70">
        <v>7.3819532319999999</v>
      </c>
      <c r="AD70">
        <v>5.5363109999999995</v>
      </c>
      <c r="AE70">
        <v>0</v>
      </c>
      <c r="AF70">
        <v>0</v>
      </c>
      <c r="AG70">
        <v>0</v>
      </c>
      <c r="AH70">
        <v>38.6785104</v>
      </c>
      <c r="AI70">
        <v>3.8801039999999993</v>
      </c>
      <c r="AJ70">
        <v>0</v>
      </c>
      <c r="AK70">
        <v>12.891999999999998</v>
      </c>
      <c r="AL70">
        <v>21.247200000000003</v>
      </c>
      <c r="AM70">
        <v>1.3203047619047616</v>
      </c>
      <c r="AN70">
        <v>0</v>
      </c>
      <c r="AO70">
        <v>6.6461640000000006</v>
      </c>
      <c r="AP70">
        <v>2.928366</v>
      </c>
      <c r="AQ70">
        <v>0</v>
      </c>
      <c r="AR70">
        <v>11.777471999999999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26.80877378879217</v>
      </c>
      <c r="BB70">
        <f t="shared" si="1"/>
        <v>752.51605891494842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51.790603022294832</v>
      </c>
      <c r="L71">
        <v>67.574565037282539</v>
      </c>
      <c r="M71">
        <v>0</v>
      </c>
      <c r="N71">
        <v>30.005096448925904</v>
      </c>
      <c r="O71">
        <v>50.373469558663437</v>
      </c>
      <c r="P71">
        <v>68.394146341463426</v>
      </c>
      <c r="Q71">
        <v>5.5430093182932803</v>
      </c>
      <c r="R71">
        <v>8.5296577243293239</v>
      </c>
      <c r="S71">
        <v>6.7002596297755019</v>
      </c>
      <c r="T71">
        <v>0</v>
      </c>
      <c r="U71">
        <v>292.42233949945592</v>
      </c>
      <c r="V71">
        <v>5.2711387900355877</v>
      </c>
      <c r="W71">
        <v>10.790782354374848</v>
      </c>
      <c r="X71">
        <v>37.468931102941305</v>
      </c>
      <c r="Y71">
        <v>0</v>
      </c>
      <c r="Z71">
        <v>3.3293303999999999</v>
      </c>
      <c r="AA71">
        <v>10.705612319999998</v>
      </c>
      <c r="AB71">
        <v>10.035570480000001</v>
      </c>
      <c r="AC71">
        <v>7.3819532319999999</v>
      </c>
      <c r="AD71">
        <v>9.2942918000000017</v>
      </c>
      <c r="AE71">
        <v>0</v>
      </c>
      <c r="AF71">
        <v>0</v>
      </c>
      <c r="AG71">
        <v>0</v>
      </c>
      <c r="AH71">
        <v>38.6785104</v>
      </c>
      <c r="AI71">
        <v>3.8801039999999993</v>
      </c>
      <c r="AJ71">
        <v>0</v>
      </c>
      <c r="AK71">
        <v>12.891999999999998</v>
      </c>
      <c r="AL71">
        <v>21.247200000000003</v>
      </c>
      <c r="AM71">
        <v>1.3203047619047616</v>
      </c>
      <c r="AN71">
        <v>0</v>
      </c>
      <c r="AO71">
        <v>6.1234320000000002</v>
      </c>
      <c r="AP71">
        <v>2.928366</v>
      </c>
      <c r="AQ71">
        <v>0</v>
      </c>
      <c r="AR71">
        <v>12.338304000000001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26.939358744792173</v>
      </c>
      <c r="BB71">
        <f t="shared" si="1"/>
        <v>756.18155475894855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51.790603022294832</v>
      </c>
      <c r="L72">
        <v>67.574565037282539</v>
      </c>
      <c r="M72">
        <v>0</v>
      </c>
      <c r="N72">
        <v>30.005096448925904</v>
      </c>
      <c r="O72">
        <v>50.373469558663437</v>
      </c>
      <c r="P72">
        <v>68.394146341463426</v>
      </c>
      <c r="Q72">
        <v>5.5430093182932803</v>
      </c>
      <c r="R72">
        <v>8.5296577243293239</v>
      </c>
      <c r="S72">
        <v>6.7002596297755019</v>
      </c>
      <c r="T72">
        <v>0</v>
      </c>
      <c r="U72">
        <v>292.42233949945592</v>
      </c>
      <c r="V72">
        <v>5.2711387900355877</v>
      </c>
      <c r="W72">
        <v>10.790782354374848</v>
      </c>
      <c r="X72">
        <v>37.468931102941305</v>
      </c>
      <c r="Y72">
        <v>0</v>
      </c>
      <c r="Z72">
        <v>3.3293303999999999</v>
      </c>
      <c r="AA72">
        <v>10.705612319999998</v>
      </c>
      <c r="AB72">
        <v>10.035570480000001</v>
      </c>
      <c r="AC72">
        <v>7.3819532319999999</v>
      </c>
      <c r="AD72">
        <v>9.2942918000000017</v>
      </c>
      <c r="AE72">
        <v>0</v>
      </c>
      <c r="AF72">
        <v>0</v>
      </c>
      <c r="AG72">
        <v>0</v>
      </c>
      <c r="AH72">
        <v>38.6785104</v>
      </c>
      <c r="AI72">
        <v>3.8801039999999993</v>
      </c>
      <c r="AJ72">
        <v>0</v>
      </c>
      <c r="AK72">
        <v>12.891999999999998</v>
      </c>
      <c r="AL72">
        <v>21.247200000000003</v>
      </c>
      <c r="AM72">
        <v>1.3203047619047616</v>
      </c>
      <c r="AN72">
        <v>0</v>
      </c>
      <c r="AO72">
        <v>6.1234320000000002</v>
      </c>
      <c r="AP72">
        <v>2.928366</v>
      </c>
      <c r="AQ72">
        <v>0</v>
      </c>
      <c r="AR72">
        <v>12.338304000000001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26.939358744792173</v>
      </c>
      <c r="BB72">
        <f t="shared" si="1"/>
        <v>756.18155475894855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51.790603022294832</v>
      </c>
      <c r="L73">
        <v>67.574565037282539</v>
      </c>
      <c r="M73">
        <v>0</v>
      </c>
      <c r="N73">
        <v>30.005096448925904</v>
      </c>
      <c r="O73">
        <v>50.373469558663437</v>
      </c>
      <c r="P73">
        <v>68.394146341463426</v>
      </c>
      <c r="Q73">
        <v>5.5430093182932803</v>
      </c>
      <c r="R73">
        <v>8.5296577243293239</v>
      </c>
      <c r="S73">
        <v>6.7002596297755019</v>
      </c>
      <c r="T73">
        <v>0</v>
      </c>
      <c r="U73">
        <v>292.42233949945592</v>
      </c>
      <c r="V73">
        <v>4.6049336166571591</v>
      </c>
      <c r="W73">
        <v>10.790782354374848</v>
      </c>
      <c r="X73">
        <v>37.468931102941305</v>
      </c>
      <c r="Y73">
        <v>0</v>
      </c>
      <c r="Z73">
        <v>3.3293303999999999</v>
      </c>
      <c r="AA73">
        <v>10.705612319999998</v>
      </c>
      <c r="AB73">
        <v>10.035570480000001</v>
      </c>
      <c r="AC73">
        <v>7.3819532319999999</v>
      </c>
      <c r="AD73">
        <v>9.2942918000000017</v>
      </c>
      <c r="AE73">
        <v>0</v>
      </c>
      <c r="AF73">
        <v>0</v>
      </c>
      <c r="AG73">
        <v>0</v>
      </c>
      <c r="AH73">
        <v>38.6785104</v>
      </c>
      <c r="AI73">
        <v>3.8801039999999993</v>
      </c>
      <c r="AJ73">
        <v>0</v>
      </c>
      <c r="AK73">
        <v>12.891999999999998</v>
      </c>
      <c r="AL73">
        <v>20.155329999999999</v>
      </c>
      <c r="AM73">
        <v>1.3203047619047616</v>
      </c>
      <c r="AN73">
        <v>0</v>
      </c>
      <c r="AO73">
        <v>5.9740799999999989</v>
      </c>
      <c r="AP73">
        <v>1.464183</v>
      </c>
      <c r="AQ73">
        <v>0</v>
      </c>
      <c r="AR73">
        <v>12.338304000000001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26.823375068009167</v>
      </c>
      <c r="BB73">
        <f t="shared" si="1"/>
        <v>752.92592826235318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51.790603022294832</v>
      </c>
      <c r="L74">
        <v>67.574565037282539</v>
      </c>
      <c r="M74">
        <v>0</v>
      </c>
      <c r="N74">
        <v>30.005096448925904</v>
      </c>
      <c r="O74">
        <v>50.373469558663437</v>
      </c>
      <c r="P74">
        <v>68.394146341463426</v>
      </c>
      <c r="Q74">
        <v>5.5430093182932803</v>
      </c>
      <c r="R74">
        <v>8.5296577243293239</v>
      </c>
      <c r="S74">
        <v>6.7002596297755019</v>
      </c>
      <c r="T74">
        <v>0</v>
      </c>
      <c r="U74">
        <v>292.42233949945592</v>
      </c>
      <c r="V74">
        <v>4.6049336166571591</v>
      </c>
      <c r="W74">
        <v>10.790782354374848</v>
      </c>
      <c r="X74">
        <v>37.468931102941305</v>
      </c>
      <c r="Y74">
        <v>0</v>
      </c>
      <c r="Z74">
        <v>3.3293303999999999</v>
      </c>
      <c r="AA74">
        <v>10.705612319999998</v>
      </c>
      <c r="AB74">
        <v>10.035570480000001</v>
      </c>
      <c r="AC74">
        <v>7.3819532319999999</v>
      </c>
      <c r="AD74">
        <v>9.2942918000000017</v>
      </c>
      <c r="AE74">
        <v>0</v>
      </c>
      <c r="AF74">
        <v>0</v>
      </c>
      <c r="AG74">
        <v>0</v>
      </c>
      <c r="AH74">
        <v>38.6785104</v>
      </c>
      <c r="AI74">
        <v>3.8801039999999993</v>
      </c>
      <c r="AJ74">
        <v>0</v>
      </c>
      <c r="AK74">
        <v>12.891999999999998</v>
      </c>
      <c r="AL74">
        <v>20.155329999999999</v>
      </c>
      <c r="AM74">
        <v>1.3203047619047616</v>
      </c>
      <c r="AN74">
        <v>0</v>
      </c>
      <c r="AO74">
        <v>5.9740799999999989</v>
      </c>
      <c r="AP74">
        <v>1.464183</v>
      </c>
      <c r="AQ74">
        <v>0</v>
      </c>
      <c r="AR74">
        <v>12.338304000000001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26.823375068009167</v>
      </c>
      <c r="BB74">
        <f t="shared" si="1"/>
        <v>752.92592826235318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51.790603022294832</v>
      </c>
      <c r="L75">
        <v>67.574099342638007</v>
      </c>
      <c r="M75">
        <v>0</v>
      </c>
      <c r="N75">
        <v>30.005096448925904</v>
      </c>
      <c r="O75">
        <v>50.373469558663437</v>
      </c>
      <c r="P75">
        <v>68.394146341463426</v>
      </c>
      <c r="Q75">
        <v>5.5430093182932803</v>
      </c>
      <c r="R75">
        <v>8.5296577243293239</v>
      </c>
      <c r="S75">
        <v>6.7002596297755019</v>
      </c>
      <c r="T75">
        <v>0</v>
      </c>
      <c r="U75">
        <v>292.42233949945592</v>
      </c>
      <c r="V75">
        <v>4.6049336166571591</v>
      </c>
      <c r="W75">
        <v>10.790782354374848</v>
      </c>
      <c r="X75">
        <v>37.468931102941305</v>
      </c>
      <c r="Y75">
        <v>0</v>
      </c>
      <c r="Z75">
        <v>3.3293303999999999</v>
      </c>
      <c r="AA75">
        <v>10.705612319999998</v>
      </c>
      <c r="AB75">
        <v>10.035570480000001</v>
      </c>
      <c r="AC75">
        <v>7.3819532319999999</v>
      </c>
      <c r="AD75">
        <v>9.2942918000000017</v>
      </c>
      <c r="AE75">
        <v>0</v>
      </c>
      <c r="AF75">
        <v>0</v>
      </c>
      <c r="AG75">
        <v>0</v>
      </c>
      <c r="AH75">
        <v>38.6785104</v>
      </c>
      <c r="AI75">
        <v>3.8801039999999993</v>
      </c>
      <c r="AJ75">
        <v>0</v>
      </c>
      <c r="AK75">
        <v>12.891999999999998</v>
      </c>
      <c r="AL75">
        <v>20.155329999999999</v>
      </c>
      <c r="AM75">
        <v>1.3203047619047616</v>
      </c>
      <c r="AN75">
        <v>0</v>
      </c>
      <c r="AO75">
        <v>5.9740799999999989</v>
      </c>
      <c r="AP75">
        <v>1.464183</v>
      </c>
      <c r="AQ75">
        <v>0</v>
      </c>
      <c r="AR75">
        <v>13.600175999999998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26.866767623247927</v>
      </c>
      <c r="BB75">
        <f t="shared" si="1"/>
        <v>754.14394201246989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51.790603022294832</v>
      </c>
      <c r="L76">
        <v>67.574099342638007</v>
      </c>
      <c r="M76">
        <v>0</v>
      </c>
      <c r="N76">
        <v>30.005096448925904</v>
      </c>
      <c r="O76">
        <v>50.373469558663437</v>
      </c>
      <c r="P76">
        <v>68.394146341463426</v>
      </c>
      <c r="Q76">
        <v>5.5430093182932803</v>
      </c>
      <c r="R76">
        <v>8.5296577243293239</v>
      </c>
      <c r="S76">
        <v>6.7002596297755019</v>
      </c>
      <c r="T76">
        <v>0</v>
      </c>
      <c r="U76">
        <v>292.42233949945592</v>
      </c>
      <c r="V76">
        <v>4.6049336166571591</v>
      </c>
      <c r="W76">
        <v>10.790782354374848</v>
      </c>
      <c r="X76">
        <v>37.468931102941305</v>
      </c>
      <c r="Y76">
        <v>0</v>
      </c>
      <c r="Z76">
        <v>1.6646651999999997</v>
      </c>
      <c r="AA76">
        <v>10.705612319999998</v>
      </c>
      <c r="AB76">
        <v>10.035570480000001</v>
      </c>
      <c r="AC76">
        <v>7.3819532319999999</v>
      </c>
      <c r="AD76">
        <v>9.2942918000000017</v>
      </c>
      <c r="AE76">
        <v>0</v>
      </c>
      <c r="AF76">
        <v>0</v>
      </c>
      <c r="AG76">
        <v>0</v>
      </c>
      <c r="AH76">
        <v>38.6785104</v>
      </c>
      <c r="AI76">
        <v>3.8801039999999993</v>
      </c>
      <c r="AJ76">
        <v>0</v>
      </c>
      <c r="AK76">
        <v>12.891999999999998</v>
      </c>
      <c r="AL76">
        <v>20.155329999999999</v>
      </c>
      <c r="AM76">
        <v>1.3203047619047616</v>
      </c>
      <c r="AN76">
        <v>0</v>
      </c>
      <c r="AO76">
        <v>5.9740799999999989</v>
      </c>
      <c r="AP76">
        <v>1.464183</v>
      </c>
      <c r="AQ76">
        <v>0</v>
      </c>
      <c r="AR76">
        <v>13.600175999999998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26.809503323247927</v>
      </c>
      <c r="BB76">
        <f t="shared" si="1"/>
        <v>752.53654111246988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53.556065189031393</v>
      </c>
      <c r="L77">
        <v>65.255183333861879</v>
      </c>
      <c r="M77">
        <v>0</v>
      </c>
      <c r="N77">
        <v>30.005096448925904</v>
      </c>
      <c r="O77">
        <v>50.373469558663437</v>
      </c>
      <c r="P77">
        <v>68.394146341463426</v>
      </c>
      <c r="Q77">
        <v>5.5430093182932803</v>
      </c>
      <c r="R77">
        <v>8.7121846710923343</v>
      </c>
      <c r="S77">
        <v>6.7002596297755019</v>
      </c>
      <c r="T77">
        <v>0</v>
      </c>
      <c r="U77">
        <v>292.42233949945592</v>
      </c>
      <c r="V77">
        <v>4.6049336166571591</v>
      </c>
      <c r="W77">
        <v>10.790782354374848</v>
      </c>
      <c r="X77">
        <v>37.468931102941305</v>
      </c>
      <c r="Y77">
        <v>0</v>
      </c>
      <c r="Z77">
        <v>1.6646651999999997</v>
      </c>
      <c r="AA77">
        <v>10.705612319999998</v>
      </c>
      <c r="AB77">
        <v>10.035570480000001</v>
      </c>
      <c r="AC77">
        <v>7.3819532319999999</v>
      </c>
      <c r="AD77">
        <v>9.2942918000000017</v>
      </c>
      <c r="AE77">
        <v>0</v>
      </c>
      <c r="AF77">
        <v>0</v>
      </c>
      <c r="AG77">
        <v>0</v>
      </c>
      <c r="AH77">
        <v>38.6785104</v>
      </c>
      <c r="AI77">
        <v>3.8801039999999993</v>
      </c>
      <c r="AJ77">
        <v>0</v>
      </c>
      <c r="AK77">
        <v>12.891999999999998</v>
      </c>
      <c r="AL77">
        <v>17.706000000000003</v>
      </c>
      <c r="AM77">
        <v>2.6744634920634915</v>
      </c>
      <c r="AN77">
        <v>0</v>
      </c>
      <c r="AO77">
        <v>5.9740799999999989</v>
      </c>
      <c r="AP77">
        <v>2.928366</v>
      </c>
      <c r="AQ77">
        <v>0</v>
      </c>
      <c r="AR77">
        <v>13.600175999999998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26.809437692994468</v>
      </c>
      <c r="BB77">
        <f t="shared" si="1"/>
        <v>752.53469157760549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53.557690427322498</v>
      </c>
      <c r="L78">
        <v>65.255183333861879</v>
      </c>
      <c r="M78">
        <v>0</v>
      </c>
      <c r="N78">
        <v>30.005096448925904</v>
      </c>
      <c r="O78">
        <v>50.373469558663437</v>
      </c>
      <c r="P78">
        <v>68.394146341463426</v>
      </c>
      <c r="Q78">
        <v>5.5430093182932803</v>
      </c>
      <c r="R78">
        <v>8.7121846710923343</v>
      </c>
      <c r="S78">
        <v>6.7002596297755019</v>
      </c>
      <c r="T78">
        <v>0</v>
      </c>
      <c r="U78">
        <v>292.42233949945592</v>
      </c>
      <c r="V78">
        <v>4.6049336166571591</v>
      </c>
      <c r="W78">
        <v>10.790782354374848</v>
      </c>
      <c r="X78">
        <v>37.468931102941305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4.2364659999999992</v>
      </c>
      <c r="AF78">
        <v>0</v>
      </c>
      <c r="AG78">
        <v>0</v>
      </c>
      <c r="AH78">
        <v>38.6785104</v>
      </c>
      <c r="AI78">
        <v>4.5267879999999989</v>
      </c>
      <c r="AJ78">
        <v>0</v>
      </c>
      <c r="AK78">
        <v>12.891999999999998</v>
      </c>
      <c r="AL78">
        <v>17.706000000000003</v>
      </c>
      <c r="AM78">
        <v>2.6744634920634915</v>
      </c>
      <c r="AN78">
        <v>0</v>
      </c>
      <c r="AO78">
        <v>5.9740799999999989</v>
      </c>
      <c r="AP78">
        <v>2.928366</v>
      </c>
      <c r="AQ78">
        <v>0</v>
      </c>
      <c r="AR78">
        <v>13.600175999999998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27.03473851515329</v>
      </c>
      <c r="BB78">
        <f t="shared" si="1"/>
        <v>758.85883119373784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53.572037711489394</v>
      </c>
      <c r="L79">
        <v>65.255183333861879</v>
      </c>
      <c r="M79">
        <v>0</v>
      </c>
      <c r="N79">
        <v>30.005096448925904</v>
      </c>
      <c r="O79">
        <v>50.373469558663437</v>
      </c>
      <c r="P79">
        <v>68.394146341463426</v>
      </c>
      <c r="Q79">
        <v>5.5430093182932803</v>
      </c>
      <c r="R79">
        <v>8.5296577243293239</v>
      </c>
      <c r="S79">
        <v>6.7002596297755019</v>
      </c>
      <c r="T79">
        <v>0</v>
      </c>
      <c r="U79">
        <v>290.659380986739</v>
      </c>
      <c r="V79">
        <v>4.6049336166571591</v>
      </c>
      <c r="W79">
        <v>10.790782354374848</v>
      </c>
      <c r="X79">
        <v>37.468931102941305</v>
      </c>
      <c r="Y79">
        <v>0</v>
      </c>
      <c r="Z79">
        <v>4.9939956000000008</v>
      </c>
      <c r="AA79">
        <v>10.705612319999998</v>
      </c>
      <c r="AB79">
        <v>10.035570480000001</v>
      </c>
      <c r="AC79">
        <v>7.7626463999999986</v>
      </c>
      <c r="AD79">
        <v>9.7975927999999985</v>
      </c>
      <c r="AE79">
        <v>12.556885224</v>
      </c>
      <c r="AF79">
        <v>0</v>
      </c>
      <c r="AG79">
        <v>0</v>
      </c>
      <c r="AH79">
        <v>39.255801599999991</v>
      </c>
      <c r="AI79">
        <v>4.5267879999999989</v>
      </c>
      <c r="AJ79">
        <v>0</v>
      </c>
      <c r="AK79">
        <v>12.891999999999998</v>
      </c>
      <c r="AL79">
        <v>20.155329999999999</v>
      </c>
      <c r="AM79">
        <v>3.5208126984126986</v>
      </c>
      <c r="AN79">
        <v>0</v>
      </c>
      <c r="AO79">
        <v>5.9740799999999989</v>
      </c>
      <c r="AP79">
        <v>2.5379171999999994</v>
      </c>
      <c r="AQ79">
        <v>0</v>
      </c>
      <c r="AR79">
        <v>12.338304000000001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27.418593791456292</v>
      </c>
      <c r="BB79">
        <f t="shared" si="1"/>
        <v>769.63356594047093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53.572616509929468</v>
      </c>
      <c r="L80">
        <v>65.255183333861879</v>
      </c>
      <c r="M80">
        <v>0</v>
      </c>
      <c r="N80">
        <v>30.005096448925904</v>
      </c>
      <c r="O80">
        <v>50.373469558663437</v>
      </c>
      <c r="P80">
        <v>68.394146341463426</v>
      </c>
      <c r="Q80">
        <v>5.5430093182932803</v>
      </c>
      <c r="R80">
        <v>8.5296577243293239</v>
      </c>
      <c r="S80">
        <v>6.7002596297755019</v>
      </c>
      <c r="T80">
        <v>0</v>
      </c>
      <c r="U80">
        <v>290.659380986739</v>
      </c>
      <c r="V80">
        <v>4.6049336166571591</v>
      </c>
      <c r="W80">
        <v>10.790782354374848</v>
      </c>
      <c r="X80">
        <v>37.468931102941305</v>
      </c>
      <c r="Y80">
        <v>0</v>
      </c>
      <c r="Z80">
        <v>4.9939956000000008</v>
      </c>
      <c r="AA80">
        <v>10.705612319999998</v>
      </c>
      <c r="AB80">
        <v>10.035570480000001</v>
      </c>
      <c r="AC80">
        <v>7.7626463999999986</v>
      </c>
      <c r="AD80">
        <v>9.7975927999999985</v>
      </c>
      <c r="AE80">
        <v>12.556885224</v>
      </c>
      <c r="AF80">
        <v>0</v>
      </c>
      <c r="AG80">
        <v>0</v>
      </c>
      <c r="AH80">
        <v>39.255801599999991</v>
      </c>
      <c r="AI80">
        <v>12.610337999999997</v>
      </c>
      <c r="AJ80">
        <v>0</v>
      </c>
      <c r="AK80">
        <v>12.891999999999998</v>
      </c>
      <c r="AL80">
        <v>20.155329999999999</v>
      </c>
      <c r="AM80">
        <v>3.9947682539682536</v>
      </c>
      <c r="AN80">
        <v>0</v>
      </c>
      <c r="AO80">
        <v>5.9740799999999989</v>
      </c>
      <c r="AP80">
        <v>2.5379171999999994</v>
      </c>
      <c r="AQ80">
        <v>0</v>
      </c>
      <c r="AR80">
        <v>12.338304000000001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27.712991822068073</v>
      </c>
      <c r="BB80">
        <f t="shared" si="1"/>
        <v>777.89725226385474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53.570963796680878</v>
      </c>
      <c r="L81">
        <v>65.255183333861879</v>
      </c>
      <c r="M81">
        <v>0</v>
      </c>
      <c r="N81">
        <v>30.005096448925904</v>
      </c>
      <c r="O81">
        <v>50.373469558663437</v>
      </c>
      <c r="P81">
        <v>68.394146341463426</v>
      </c>
      <c r="Q81">
        <v>5.5430093182932803</v>
      </c>
      <c r="R81">
        <v>8.5296577243293239</v>
      </c>
      <c r="S81">
        <v>6.7002596297755019</v>
      </c>
      <c r="T81">
        <v>0</v>
      </c>
      <c r="U81">
        <v>290.659380986739</v>
      </c>
      <c r="V81">
        <v>4.6048742156303479</v>
      </c>
      <c r="W81">
        <v>10.790782354374848</v>
      </c>
      <c r="X81">
        <v>37.468931102941305</v>
      </c>
      <c r="Y81">
        <v>0</v>
      </c>
      <c r="Z81">
        <v>4.9939956000000008</v>
      </c>
      <c r="AA81">
        <v>10.705612319999998</v>
      </c>
      <c r="AB81">
        <v>10.035570480000001</v>
      </c>
      <c r="AC81">
        <v>7.7626463999999986</v>
      </c>
      <c r="AD81">
        <v>9.7975927999999985</v>
      </c>
      <c r="AE81">
        <v>12.556885224</v>
      </c>
      <c r="AF81">
        <v>0</v>
      </c>
      <c r="AG81">
        <v>0</v>
      </c>
      <c r="AH81">
        <v>39.255801599999991</v>
      </c>
      <c r="AI81">
        <v>12.610337999999997</v>
      </c>
      <c r="AJ81">
        <v>0</v>
      </c>
      <c r="AK81">
        <v>12.891999999999998</v>
      </c>
      <c r="AL81">
        <v>20.155329999999999</v>
      </c>
      <c r="AM81">
        <v>3.9947682539682536</v>
      </c>
      <c r="AN81">
        <v>0</v>
      </c>
      <c r="AO81">
        <v>5.9740799999999989</v>
      </c>
      <c r="AP81">
        <v>2.5379171999999994</v>
      </c>
      <c r="AQ81">
        <v>0</v>
      </c>
      <c r="AR81">
        <v>12.338304000000001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27.712932938083757</v>
      </c>
      <c r="BB81">
        <f t="shared" si="1"/>
        <v>777.8955990335636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53.572616509929468</v>
      </c>
      <c r="L82">
        <v>65.255183333861879</v>
      </c>
      <c r="M82">
        <v>0</v>
      </c>
      <c r="N82">
        <v>30.005096448925904</v>
      </c>
      <c r="O82">
        <v>50.373469558663437</v>
      </c>
      <c r="P82">
        <v>68.394146341463426</v>
      </c>
      <c r="Q82">
        <v>5.5430093182932803</v>
      </c>
      <c r="R82">
        <v>8.5296577243293239</v>
      </c>
      <c r="S82">
        <v>6.7002596297755019</v>
      </c>
      <c r="T82">
        <v>0</v>
      </c>
      <c r="U82">
        <v>290.659380986739</v>
      </c>
      <c r="V82">
        <v>4.6048742156303479</v>
      </c>
      <c r="W82">
        <v>10.790782354374848</v>
      </c>
      <c r="X82">
        <v>37.468931102941305</v>
      </c>
      <c r="Y82">
        <v>0</v>
      </c>
      <c r="Z82">
        <v>4.9939956000000008</v>
      </c>
      <c r="AA82">
        <v>10.705612319999998</v>
      </c>
      <c r="AB82">
        <v>10.035570480000001</v>
      </c>
      <c r="AC82">
        <v>7.7626463999999986</v>
      </c>
      <c r="AD82">
        <v>9.7975927999999985</v>
      </c>
      <c r="AE82">
        <v>12.556885224</v>
      </c>
      <c r="AF82">
        <v>0</v>
      </c>
      <c r="AG82">
        <v>0</v>
      </c>
      <c r="AH82">
        <v>39.255801599999991</v>
      </c>
      <c r="AI82">
        <v>12.610337999999997</v>
      </c>
      <c r="AJ82">
        <v>0</v>
      </c>
      <c r="AK82">
        <v>12.891999999999998</v>
      </c>
      <c r="AL82">
        <v>20.155329999999999</v>
      </c>
      <c r="AM82">
        <v>3.9947682539682536</v>
      </c>
      <c r="AN82">
        <v>0</v>
      </c>
      <c r="AO82">
        <v>5.9740799999999989</v>
      </c>
      <c r="AP82">
        <v>2.5379171999999994</v>
      </c>
      <c r="AQ82">
        <v>0</v>
      </c>
      <c r="AR82">
        <v>12.338304000000001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27.712989791263734</v>
      </c>
      <c r="BB82">
        <f t="shared" si="1"/>
        <v>777.89719489363233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53.570963796680878</v>
      </c>
      <c r="L83">
        <v>65.255183333861879</v>
      </c>
      <c r="M83">
        <v>0</v>
      </c>
      <c r="N83">
        <v>30.005096448925904</v>
      </c>
      <c r="O83">
        <v>50.373469558663437</v>
      </c>
      <c r="P83">
        <v>68.394146341463426</v>
      </c>
      <c r="Q83">
        <v>5.5430093182932803</v>
      </c>
      <c r="R83">
        <v>8.5296577243293239</v>
      </c>
      <c r="S83">
        <v>6.7002596297755019</v>
      </c>
      <c r="T83">
        <v>0</v>
      </c>
      <c r="U83">
        <v>290.659380986739</v>
      </c>
      <c r="V83">
        <v>4.6048742156303479</v>
      </c>
      <c r="W83">
        <v>10.790782354374848</v>
      </c>
      <c r="X83">
        <v>37.468931102941305</v>
      </c>
      <c r="Y83">
        <v>0</v>
      </c>
      <c r="Z83">
        <v>4.9939956000000008</v>
      </c>
      <c r="AA83">
        <v>10.705612319999998</v>
      </c>
      <c r="AB83">
        <v>10.035570480000001</v>
      </c>
      <c r="AC83">
        <v>7.7626463999999986</v>
      </c>
      <c r="AD83">
        <v>9.7975927999999985</v>
      </c>
      <c r="AE83">
        <v>12.556885224</v>
      </c>
      <c r="AF83">
        <v>0</v>
      </c>
      <c r="AG83">
        <v>0</v>
      </c>
      <c r="AH83">
        <v>39.255801599999991</v>
      </c>
      <c r="AI83">
        <v>12.610337999999997</v>
      </c>
      <c r="AJ83">
        <v>0</v>
      </c>
      <c r="AK83">
        <v>12.891999999999998</v>
      </c>
      <c r="AL83">
        <v>20.155329999999999</v>
      </c>
      <c r="AM83">
        <v>3.9947682539682536</v>
      </c>
      <c r="AN83">
        <v>0</v>
      </c>
      <c r="AO83">
        <v>5.9740799999999989</v>
      </c>
      <c r="AP83">
        <v>2.5379171999999994</v>
      </c>
      <c r="AQ83">
        <v>0</v>
      </c>
      <c r="AR83">
        <v>13.600175999999998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27.756341538083756</v>
      </c>
      <c r="BB83">
        <f t="shared" si="1"/>
        <v>779.11406243356362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53.572616509929468</v>
      </c>
      <c r="L84">
        <v>65.255183333861879</v>
      </c>
      <c r="M84">
        <v>0</v>
      </c>
      <c r="N84">
        <v>30.005096448925904</v>
      </c>
      <c r="O84">
        <v>50.373469558663437</v>
      </c>
      <c r="P84">
        <v>68.394146341463426</v>
      </c>
      <c r="Q84">
        <v>5.5430093182932803</v>
      </c>
      <c r="R84">
        <v>8.5296577243293239</v>
      </c>
      <c r="S84">
        <v>6.7002596297755019</v>
      </c>
      <c r="T84">
        <v>0</v>
      </c>
      <c r="U84">
        <v>290.659380986739</v>
      </c>
      <c r="V84">
        <v>4.6048742156303479</v>
      </c>
      <c r="W84">
        <v>10.790782354374848</v>
      </c>
      <c r="X84">
        <v>37.468931102941305</v>
      </c>
      <c r="Y84">
        <v>0</v>
      </c>
      <c r="Z84">
        <v>4.9939956000000008</v>
      </c>
      <c r="AA84">
        <v>10.705612319999998</v>
      </c>
      <c r="AB84">
        <v>10.035570480000001</v>
      </c>
      <c r="AC84">
        <v>7.7626463999999986</v>
      </c>
      <c r="AD84">
        <v>9.7975927999999985</v>
      </c>
      <c r="AE84">
        <v>12.556885224</v>
      </c>
      <c r="AF84">
        <v>0</v>
      </c>
      <c r="AG84">
        <v>0</v>
      </c>
      <c r="AH84">
        <v>39.255801599999991</v>
      </c>
      <c r="AI84">
        <v>12.610337999999997</v>
      </c>
      <c r="AJ84">
        <v>0</v>
      </c>
      <c r="AK84">
        <v>12.891999999999998</v>
      </c>
      <c r="AL84">
        <v>20.155329999999999</v>
      </c>
      <c r="AM84">
        <v>3.9947682539682536</v>
      </c>
      <c r="AN84">
        <v>0</v>
      </c>
      <c r="AO84">
        <v>5.9740799999999989</v>
      </c>
      <c r="AP84">
        <v>2.5379171999999994</v>
      </c>
      <c r="AQ84">
        <v>0</v>
      </c>
      <c r="AR84">
        <v>13.600175999999998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27.756398391263733</v>
      </c>
      <c r="BB84">
        <f t="shared" si="1"/>
        <v>779.11565829363235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53.570963796680878</v>
      </c>
      <c r="L85">
        <v>65.255183333861879</v>
      </c>
      <c r="M85">
        <v>0</v>
      </c>
      <c r="N85">
        <v>30.005096448925904</v>
      </c>
      <c r="O85">
        <v>50.373469558663437</v>
      </c>
      <c r="P85">
        <v>68.394146341463426</v>
      </c>
      <c r="Q85">
        <v>5.5430093182932803</v>
      </c>
      <c r="R85">
        <v>8.5296577243293239</v>
      </c>
      <c r="S85">
        <v>6.7002596297755019</v>
      </c>
      <c r="T85">
        <v>0</v>
      </c>
      <c r="U85">
        <v>290.659380986739</v>
      </c>
      <c r="V85">
        <v>4.6075025684931505</v>
      </c>
      <c r="W85">
        <v>10.790782354374848</v>
      </c>
      <c r="X85">
        <v>37.468931102941305</v>
      </c>
      <c r="Y85">
        <v>0</v>
      </c>
      <c r="Z85">
        <v>4.9939956000000008</v>
      </c>
      <c r="AA85">
        <v>10.705612319999998</v>
      </c>
      <c r="AB85">
        <v>10.035570480000001</v>
      </c>
      <c r="AC85">
        <v>7.7626463999999986</v>
      </c>
      <c r="AD85">
        <v>9.7975927999999985</v>
      </c>
      <c r="AE85">
        <v>12.556885224</v>
      </c>
      <c r="AF85">
        <v>0</v>
      </c>
      <c r="AG85">
        <v>0</v>
      </c>
      <c r="AH85">
        <v>39.255801599999991</v>
      </c>
      <c r="AI85">
        <v>12.610337999999997</v>
      </c>
      <c r="AJ85">
        <v>0</v>
      </c>
      <c r="AK85">
        <v>12.891999999999998</v>
      </c>
      <c r="AL85">
        <v>20.155329999999999</v>
      </c>
      <c r="AM85">
        <v>3.9947682539682536</v>
      </c>
      <c r="AN85">
        <v>0</v>
      </c>
      <c r="AO85">
        <v>5.9740799999999989</v>
      </c>
      <c r="AP85">
        <v>2.5379171999999994</v>
      </c>
      <c r="AQ85">
        <v>0</v>
      </c>
      <c r="AR85">
        <v>12.338304000000001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27.713023353358484</v>
      </c>
      <c r="BB85">
        <f t="shared" si="1"/>
        <v>777.89813697115164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53.572616509929468</v>
      </c>
      <c r="L86">
        <v>65.255183333861879</v>
      </c>
      <c r="M86">
        <v>0</v>
      </c>
      <c r="N86">
        <v>30.005096448925904</v>
      </c>
      <c r="O86">
        <v>50.373469558663437</v>
      </c>
      <c r="P86">
        <v>68.394146341463426</v>
      </c>
      <c r="Q86">
        <v>5.5430093182932803</v>
      </c>
      <c r="R86">
        <v>8.5296577243293239</v>
      </c>
      <c r="S86">
        <v>6.7002596297755019</v>
      </c>
      <c r="T86">
        <v>0</v>
      </c>
      <c r="U86">
        <v>290.659380986739</v>
      </c>
      <c r="V86">
        <v>4.6462663434112947</v>
      </c>
      <c r="W86">
        <v>10.790782354374848</v>
      </c>
      <c r="X86">
        <v>37.468931102941305</v>
      </c>
      <c r="Y86">
        <v>0</v>
      </c>
      <c r="Z86">
        <v>4.9939956000000008</v>
      </c>
      <c r="AA86">
        <v>10.705612319999998</v>
      </c>
      <c r="AB86">
        <v>10.035570480000001</v>
      </c>
      <c r="AC86">
        <v>7.7626463999999986</v>
      </c>
      <c r="AD86">
        <v>9.7975927999999985</v>
      </c>
      <c r="AE86">
        <v>12.556885224</v>
      </c>
      <c r="AF86">
        <v>0</v>
      </c>
      <c r="AG86">
        <v>0</v>
      </c>
      <c r="AH86">
        <v>39.255801599999991</v>
      </c>
      <c r="AI86">
        <v>11.640311999999998</v>
      </c>
      <c r="AJ86">
        <v>0</v>
      </c>
      <c r="AK86">
        <v>12.891999999999998</v>
      </c>
      <c r="AL86">
        <v>20.155329999999999</v>
      </c>
      <c r="AM86">
        <v>2.6744634920634915</v>
      </c>
      <c r="AN86">
        <v>0</v>
      </c>
      <c r="AO86">
        <v>5.9740799999999989</v>
      </c>
      <c r="AP86">
        <v>2.5379171999999994</v>
      </c>
      <c r="AQ86">
        <v>0</v>
      </c>
      <c r="AR86">
        <v>12.338304000000001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27.635626270756994</v>
      </c>
      <c r="BB86">
        <f t="shared" si="1"/>
        <v>775.72561978001522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53.570963796680878</v>
      </c>
      <c r="L87">
        <v>65.255183333861879</v>
      </c>
      <c r="M87">
        <v>0</v>
      </c>
      <c r="N87">
        <v>30.005096448925904</v>
      </c>
      <c r="O87">
        <v>50.373469558663437</v>
      </c>
      <c r="P87">
        <v>68.394146341463426</v>
      </c>
      <c r="Q87">
        <v>5.5430093182932803</v>
      </c>
      <c r="R87">
        <v>8.5296577243293239</v>
      </c>
      <c r="S87">
        <v>6.7002596297755019</v>
      </c>
      <c r="T87">
        <v>0</v>
      </c>
      <c r="U87">
        <v>290.659380986739</v>
      </c>
      <c r="V87">
        <v>4.6903340753424665</v>
      </c>
      <c r="W87">
        <v>10.790782354374848</v>
      </c>
      <c r="X87">
        <v>37.468931102941305</v>
      </c>
      <c r="Y87">
        <v>0</v>
      </c>
      <c r="Z87">
        <v>3.3293303999999999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38.6785104</v>
      </c>
      <c r="AI87">
        <v>11.640311999999998</v>
      </c>
      <c r="AJ87">
        <v>0</v>
      </c>
      <c r="AK87">
        <v>12.891999999999998</v>
      </c>
      <c r="AL87">
        <v>20.155329999999999</v>
      </c>
      <c r="AM87">
        <v>2.6744634920634915</v>
      </c>
      <c r="AN87">
        <v>0</v>
      </c>
      <c r="AO87">
        <v>5.9740799999999989</v>
      </c>
      <c r="AP87">
        <v>2.5379171999999994</v>
      </c>
      <c r="AQ87">
        <v>0</v>
      </c>
      <c r="AR87">
        <v>12.338304000000001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27.529552414486574</v>
      </c>
      <c r="BB87">
        <f t="shared" si="1"/>
        <v>772.74815808696826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0.41422287390029322</v>
      </c>
      <c r="K88">
        <v>53.572616509929468</v>
      </c>
      <c r="L88">
        <v>65.255183333861879</v>
      </c>
      <c r="M88">
        <v>0</v>
      </c>
      <c r="N88">
        <v>30.005096448925904</v>
      </c>
      <c r="O88">
        <v>50.373469558663437</v>
      </c>
      <c r="P88">
        <v>68.394146341463426</v>
      </c>
      <c r="Q88">
        <v>5.5430093182932803</v>
      </c>
      <c r="R88">
        <v>8.5296577243293239</v>
      </c>
      <c r="S88">
        <v>6.7002596297755019</v>
      </c>
      <c r="T88">
        <v>0</v>
      </c>
      <c r="U88">
        <v>290.659380986739</v>
      </c>
      <c r="V88">
        <v>4.6903340753424665</v>
      </c>
      <c r="W88">
        <v>10.790782354374848</v>
      </c>
      <c r="X88">
        <v>37.468931102941305</v>
      </c>
      <c r="Y88">
        <v>0</v>
      </c>
      <c r="Z88">
        <v>3.3293303999999999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38.6785104</v>
      </c>
      <c r="AI88">
        <v>11.640311999999998</v>
      </c>
      <c r="AJ88">
        <v>0</v>
      </c>
      <c r="AK88">
        <v>12.891999999999998</v>
      </c>
      <c r="AL88">
        <v>20.155329999999999</v>
      </c>
      <c r="AM88">
        <v>2.6744634920634915</v>
      </c>
      <c r="AN88">
        <v>0</v>
      </c>
      <c r="AO88">
        <v>5.9740799999999989</v>
      </c>
      <c r="AP88">
        <v>2.5379171999999994</v>
      </c>
      <c r="AQ88">
        <v>0</v>
      </c>
      <c r="AR88">
        <v>12.338304000000001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27.543858534528717</v>
      </c>
      <c r="BB88">
        <f t="shared" si="1"/>
        <v>773.14972755407496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0.41422287390029322</v>
      </c>
      <c r="K89">
        <v>53.570881241459219</v>
      </c>
      <c r="L89">
        <v>65.255183333861879</v>
      </c>
      <c r="M89">
        <v>0</v>
      </c>
      <c r="N89">
        <v>30.005096448925904</v>
      </c>
      <c r="O89">
        <v>50.373469558663437</v>
      </c>
      <c r="P89">
        <v>68.394146341463426</v>
      </c>
      <c r="Q89">
        <v>5.5430093182932803</v>
      </c>
      <c r="R89">
        <v>8.5296577243293239</v>
      </c>
      <c r="S89">
        <v>6.7002596297755019</v>
      </c>
      <c r="T89">
        <v>0</v>
      </c>
      <c r="U89">
        <v>290.659380986739</v>
      </c>
      <c r="V89">
        <v>4.6903340753424665</v>
      </c>
      <c r="W89">
        <v>10.790782354374848</v>
      </c>
      <c r="X89">
        <v>37.468931102941305</v>
      </c>
      <c r="Y89">
        <v>0</v>
      </c>
      <c r="Z89">
        <v>3.3293303999999999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38.6785104</v>
      </c>
      <c r="AI89">
        <v>11.640311999999998</v>
      </c>
      <c r="AJ89">
        <v>0</v>
      </c>
      <c r="AK89">
        <v>12.891999999999998</v>
      </c>
      <c r="AL89">
        <v>20.155329999999999</v>
      </c>
      <c r="AM89">
        <v>2.6744634920634915</v>
      </c>
      <c r="AN89">
        <v>0</v>
      </c>
      <c r="AO89">
        <v>5.4513479999999994</v>
      </c>
      <c r="AP89">
        <v>2.5379171999999994</v>
      </c>
      <c r="AQ89">
        <v>0</v>
      </c>
      <c r="AR89">
        <v>12.338304000000001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27.525816911456889</v>
      </c>
      <c r="BB89">
        <f t="shared" si="1"/>
        <v>772.64330190867668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0.41422287390029322</v>
      </c>
      <c r="K90">
        <v>53.572533801419766</v>
      </c>
      <c r="L90">
        <v>65.255183333861879</v>
      </c>
      <c r="M90">
        <v>0</v>
      </c>
      <c r="N90">
        <v>30.005096448925904</v>
      </c>
      <c r="O90">
        <v>50.373469558663437</v>
      </c>
      <c r="P90">
        <v>68.394146341463426</v>
      </c>
      <c r="Q90">
        <v>5.5430093182932803</v>
      </c>
      <c r="R90">
        <v>8.5296577243293239</v>
      </c>
      <c r="S90">
        <v>6.7002596297755019</v>
      </c>
      <c r="T90">
        <v>0</v>
      </c>
      <c r="U90">
        <v>290.659380986739</v>
      </c>
      <c r="V90">
        <v>4.6903340753424665</v>
      </c>
      <c r="W90">
        <v>10.790782354374848</v>
      </c>
      <c r="X90">
        <v>37.468931102941305</v>
      </c>
      <c r="Y90">
        <v>0</v>
      </c>
      <c r="Z90">
        <v>3.3293303999999999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38.6785104</v>
      </c>
      <c r="AI90">
        <v>11.640311999999998</v>
      </c>
      <c r="AJ90">
        <v>0</v>
      </c>
      <c r="AK90">
        <v>12.891999999999998</v>
      </c>
      <c r="AL90">
        <v>20.155329999999999</v>
      </c>
      <c r="AM90">
        <v>2.6744634920634915</v>
      </c>
      <c r="AN90">
        <v>0</v>
      </c>
      <c r="AO90">
        <v>5.4513479999999994</v>
      </c>
      <c r="AP90">
        <v>2.5379171999999994</v>
      </c>
      <c r="AQ90">
        <v>0</v>
      </c>
      <c r="AR90">
        <v>12.338304000000001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27.525873759363787</v>
      </c>
      <c r="BB90">
        <f t="shared" si="1"/>
        <v>772.64489762073038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53.570881241459219</v>
      </c>
      <c r="L91">
        <v>65.255183333861879</v>
      </c>
      <c r="M91">
        <v>0</v>
      </c>
      <c r="N91">
        <v>30.005096448925904</v>
      </c>
      <c r="O91">
        <v>50.373469558663437</v>
      </c>
      <c r="P91">
        <v>68.394146341463426</v>
      </c>
      <c r="Q91">
        <v>5.5430093182932803</v>
      </c>
      <c r="R91">
        <v>8.5296577243293239</v>
      </c>
      <c r="S91">
        <v>6.7002596297755019</v>
      </c>
      <c r="T91">
        <v>0</v>
      </c>
      <c r="U91">
        <v>290.659380986739</v>
      </c>
      <c r="V91">
        <v>4.6903340753424665</v>
      </c>
      <c r="W91">
        <v>10.790782354374848</v>
      </c>
      <c r="X91">
        <v>37.468931102941305</v>
      </c>
      <c r="Y91">
        <v>0</v>
      </c>
      <c r="Z91">
        <v>4.9939956000000008</v>
      </c>
      <c r="AA91">
        <v>10.705612319999998</v>
      </c>
      <c r="AB91">
        <v>10.035570480000001</v>
      </c>
      <c r="AC91">
        <v>7.7626463999999986</v>
      </c>
      <c r="AD91">
        <v>9.7975927999999985</v>
      </c>
      <c r="AE91">
        <v>12.556885224</v>
      </c>
      <c r="AF91">
        <v>0</v>
      </c>
      <c r="AG91">
        <v>0</v>
      </c>
      <c r="AH91">
        <v>39.255801599999991</v>
      </c>
      <c r="AI91">
        <v>11.640311999999998</v>
      </c>
      <c r="AJ91">
        <v>0</v>
      </c>
      <c r="AK91">
        <v>12.891999999999998</v>
      </c>
      <c r="AL91">
        <v>20.155329999999999</v>
      </c>
      <c r="AM91">
        <v>3.9947682539682536</v>
      </c>
      <c r="AN91">
        <v>0</v>
      </c>
      <c r="AO91">
        <v>5.4513479999999994</v>
      </c>
      <c r="AP91">
        <v>2.5379171999999994</v>
      </c>
      <c r="AQ91">
        <v>0</v>
      </c>
      <c r="AR91">
        <v>12.338304000000001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27.664518989293125</v>
      </c>
      <c r="BB91">
        <f t="shared" si="1"/>
        <v>776.53663228684468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53.572533801419766</v>
      </c>
      <c r="L92">
        <v>65.255183333861879</v>
      </c>
      <c r="M92">
        <v>0</v>
      </c>
      <c r="N92">
        <v>30.005096448925904</v>
      </c>
      <c r="O92">
        <v>50.373469558663437</v>
      </c>
      <c r="P92">
        <v>68.394146341463426</v>
      </c>
      <c r="Q92">
        <v>5.5430093182932803</v>
      </c>
      <c r="R92">
        <v>8.5296577243293239</v>
      </c>
      <c r="S92">
        <v>6.7002596297755019</v>
      </c>
      <c r="T92">
        <v>0</v>
      </c>
      <c r="U92">
        <v>290.659380986739</v>
      </c>
      <c r="V92">
        <v>4.6903340753424665</v>
      </c>
      <c r="W92">
        <v>10.790782354374848</v>
      </c>
      <c r="X92">
        <v>37.468931102941305</v>
      </c>
      <c r="Y92">
        <v>0</v>
      </c>
      <c r="Z92">
        <v>4.9939956000000008</v>
      </c>
      <c r="AA92">
        <v>10.705612319999998</v>
      </c>
      <c r="AB92">
        <v>10.035570480000001</v>
      </c>
      <c r="AC92">
        <v>7.7626463999999986</v>
      </c>
      <c r="AD92">
        <v>9.7975927999999985</v>
      </c>
      <c r="AE92">
        <v>12.556885224</v>
      </c>
      <c r="AF92">
        <v>0</v>
      </c>
      <c r="AG92">
        <v>0</v>
      </c>
      <c r="AH92">
        <v>39.255801599999991</v>
      </c>
      <c r="AI92">
        <v>11.640311999999998</v>
      </c>
      <c r="AJ92">
        <v>0</v>
      </c>
      <c r="AK92">
        <v>12.891999999999998</v>
      </c>
      <c r="AL92">
        <v>20.155329999999999</v>
      </c>
      <c r="AM92">
        <v>3.9947682539682536</v>
      </c>
      <c r="AN92">
        <v>0</v>
      </c>
      <c r="AO92">
        <v>5.4513479999999994</v>
      </c>
      <c r="AP92">
        <v>2.5379171999999994</v>
      </c>
      <c r="AQ92">
        <v>0</v>
      </c>
      <c r="AR92">
        <v>12.338304000000001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27.664575837200022</v>
      </c>
      <c r="BB92">
        <f t="shared" si="1"/>
        <v>776.53822799889838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53.570881241459219</v>
      </c>
      <c r="L93">
        <v>65.255183333861879</v>
      </c>
      <c r="M93">
        <v>0</v>
      </c>
      <c r="N93">
        <v>30.005096448925904</v>
      </c>
      <c r="O93">
        <v>50.373469558663437</v>
      </c>
      <c r="P93">
        <v>68.394146341463426</v>
      </c>
      <c r="Q93">
        <v>5.5430093182932803</v>
      </c>
      <c r="R93">
        <v>8.5296577243293239</v>
      </c>
      <c r="S93">
        <v>6.7002596297755019</v>
      </c>
      <c r="T93">
        <v>0</v>
      </c>
      <c r="U93">
        <v>290.659380986739</v>
      </c>
      <c r="V93">
        <v>4.6903340753424665</v>
      </c>
      <c r="W93">
        <v>10.790782354374848</v>
      </c>
      <c r="X93">
        <v>37.468931102941305</v>
      </c>
      <c r="Y93">
        <v>0</v>
      </c>
      <c r="Z93">
        <v>4.9939956000000008</v>
      </c>
      <c r="AA93">
        <v>10.705612319999998</v>
      </c>
      <c r="AB93">
        <v>10.035570480000001</v>
      </c>
      <c r="AC93">
        <v>7.7626463999999986</v>
      </c>
      <c r="AD93">
        <v>9.7975927999999985</v>
      </c>
      <c r="AE93">
        <v>12.556885224</v>
      </c>
      <c r="AF93">
        <v>0</v>
      </c>
      <c r="AG93">
        <v>0</v>
      </c>
      <c r="AH93">
        <v>39.255801599999991</v>
      </c>
      <c r="AI93">
        <v>11.640311999999998</v>
      </c>
      <c r="AJ93">
        <v>0</v>
      </c>
      <c r="AK93">
        <v>12.891999999999998</v>
      </c>
      <c r="AL93">
        <v>20.155329999999999</v>
      </c>
      <c r="AM93">
        <v>3.9947682539682536</v>
      </c>
      <c r="AN93">
        <v>0</v>
      </c>
      <c r="AO93">
        <v>5.4513479999999994</v>
      </c>
      <c r="AP93">
        <v>2.5379171999999994</v>
      </c>
      <c r="AQ93">
        <v>0</v>
      </c>
      <c r="AR93">
        <v>12.338304000000001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27.664518989293125</v>
      </c>
      <c r="BB93">
        <f t="shared" si="1"/>
        <v>776.53663228684468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53.572533801419766</v>
      </c>
      <c r="L94">
        <v>65.255183333861879</v>
      </c>
      <c r="M94">
        <v>0</v>
      </c>
      <c r="N94">
        <v>30.005096448925904</v>
      </c>
      <c r="O94">
        <v>50.373469558663437</v>
      </c>
      <c r="P94">
        <v>68.394146341463426</v>
      </c>
      <c r="Q94">
        <v>5.5430093182932803</v>
      </c>
      <c r="R94">
        <v>8.5296577243293239</v>
      </c>
      <c r="S94">
        <v>6.7002596297755019</v>
      </c>
      <c r="T94">
        <v>0</v>
      </c>
      <c r="U94">
        <v>290.659380986739</v>
      </c>
      <c r="V94">
        <v>4.6903340753424665</v>
      </c>
      <c r="W94">
        <v>10.790782354374848</v>
      </c>
      <c r="X94">
        <v>37.468931102941305</v>
      </c>
      <c r="Y94">
        <v>0</v>
      </c>
      <c r="Z94">
        <v>4.9939956000000008</v>
      </c>
      <c r="AA94">
        <v>10.705612319999998</v>
      </c>
      <c r="AB94">
        <v>10.035570480000001</v>
      </c>
      <c r="AC94">
        <v>7.7626463999999986</v>
      </c>
      <c r="AD94">
        <v>9.7975927999999985</v>
      </c>
      <c r="AE94">
        <v>12.556885224</v>
      </c>
      <c r="AF94">
        <v>0</v>
      </c>
      <c r="AG94">
        <v>0</v>
      </c>
      <c r="AH94">
        <v>39.255801599999991</v>
      </c>
      <c r="AI94">
        <v>11.640311999999998</v>
      </c>
      <c r="AJ94">
        <v>0</v>
      </c>
      <c r="AK94">
        <v>12.891999999999998</v>
      </c>
      <c r="AL94">
        <v>20.155329999999999</v>
      </c>
      <c r="AM94">
        <v>2.6744634920634915</v>
      </c>
      <c r="AN94">
        <v>0</v>
      </c>
      <c r="AO94">
        <v>5.4513479999999994</v>
      </c>
      <c r="AP94">
        <v>2.5379171999999994</v>
      </c>
      <c r="AQ94">
        <v>0</v>
      </c>
      <c r="AR94">
        <v>12.338304000000001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27.619157424501605</v>
      </c>
      <c r="BB94">
        <f t="shared" si="1"/>
        <v>775.26334164969205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53.570881241459219</v>
      </c>
      <c r="L95">
        <v>65.255183333861879</v>
      </c>
      <c r="M95">
        <v>0</v>
      </c>
      <c r="N95">
        <v>30.005096448925904</v>
      </c>
      <c r="O95">
        <v>50.373469558663437</v>
      </c>
      <c r="P95">
        <v>68.394146341463426</v>
      </c>
      <c r="Q95">
        <v>5.5430093182932803</v>
      </c>
      <c r="R95">
        <v>8.5296577243293239</v>
      </c>
      <c r="S95">
        <v>6.7002596297755019</v>
      </c>
      <c r="T95">
        <v>0</v>
      </c>
      <c r="U95">
        <v>290.659380986739</v>
      </c>
      <c r="V95">
        <v>4.6903340753424665</v>
      </c>
      <c r="W95">
        <v>10.790782354374848</v>
      </c>
      <c r="X95">
        <v>37.468931102941305</v>
      </c>
      <c r="Y95">
        <v>0</v>
      </c>
      <c r="Z95">
        <v>3.3293303999999999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38.6785104</v>
      </c>
      <c r="AI95">
        <v>11.640311999999998</v>
      </c>
      <c r="AJ95">
        <v>0</v>
      </c>
      <c r="AK95">
        <v>12.891999999999998</v>
      </c>
      <c r="AL95">
        <v>20.155329999999999</v>
      </c>
      <c r="AM95">
        <v>2.6744634920634915</v>
      </c>
      <c r="AN95">
        <v>0</v>
      </c>
      <c r="AO95">
        <v>5.4513479999999994</v>
      </c>
      <c r="AP95">
        <v>2.5379171999999994</v>
      </c>
      <c r="AQ95">
        <v>0</v>
      </c>
      <c r="AR95">
        <v>12.338304000000001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27.511567644594724</v>
      </c>
      <c r="BB95">
        <f t="shared" si="1"/>
        <v>772.24332830163848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53.561229356692046</v>
      </c>
      <c r="L96">
        <v>65.255183333861879</v>
      </c>
      <c r="M96">
        <v>0</v>
      </c>
      <c r="N96">
        <v>30.005096448925904</v>
      </c>
      <c r="O96">
        <v>50.373469558663437</v>
      </c>
      <c r="P96">
        <v>68.394146341463426</v>
      </c>
      <c r="Q96">
        <v>5.5430093182932803</v>
      </c>
      <c r="R96">
        <v>8.5296577243293239</v>
      </c>
      <c r="S96">
        <v>6.7002596297755019</v>
      </c>
      <c r="T96">
        <v>0</v>
      </c>
      <c r="U96">
        <v>290.659380986739</v>
      </c>
      <c r="V96">
        <v>4.6903340753424665</v>
      </c>
      <c r="W96">
        <v>10.790782354374848</v>
      </c>
      <c r="X96">
        <v>37.468931102941305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38.6785104</v>
      </c>
      <c r="AI96">
        <v>11.640311999999998</v>
      </c>
      <c r="AJ96">
        <v>0</v>
      </c>
      <c r="AK96">
        <v>12.891999999999998</v>
      </c>
      <c r="AL96">
        <v>20.155329999999999</v>
      </c>
      <c r="AM96">
        <v>2.6744634920634915</v>
      </c>
      <c r="AN96">
        <v>0</v>
      </c>
      <c r="AO96">
        <v>5.4513479999999994</v>
      </c>
      <c r="AP96">
        <v>2.5379171999999994</v>
      </c>
      <c r="AQ96">
        <v>0</v>
      </c>
      <c r="AR96">
        <v>12.338304000000001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27.511235779348379</v>
      </c>
      <c r="BB96">
        <f t="shared" si="1"/>
        <v>772.23400828211788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53.570881241459219</v>
      </c>
      <c r="L97">
        <v>65.255183333861879</v>
      </c>
      <c r="M97">
        <v>0</v>
      </c>
      <c r="N97">
        <v>30.005096448925904</v>
      </c>
      <c r="O97">
        <v>50.373469558663437</v>
      </c>
      <c r="P97">
        <v>68.394146341463426</v>
      </c>
      <c r="Q97">
        <v>5.5430093182932803</v>
      </c>
      <c r="R97">
        <v>8.5296577243293239</v>
      </c>
      <c r="S97">
        <v>6.7002596297755019</v>
      </c>
      <c r="T97">
        <v>0</v>
      </c>
      <c r="U97">
        <v>290.659380986739</v>
      </c>
      <c r="V97">
        <v>4.6903340753424665</v>
      </c>
      <c r="W97">
        <v>10.790782354374848</v>
      </c>
      <c r="X97">
        <v>37.468931102941305</v>
      </c>
      <c r="Y97">
        <v>0</v>
      </c>
      <c r="Z97">
        <v>3.3293303999999999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38.6785104</v>
      </c>
      <c r="AI97">
        <v>11.640311999999998</v>
      </c>
      <c r="AJ97">
        <v>0</v>
      </c>
      <c r="AK97">
        <v>12.891999999999998</v>
      </c>
      <c r="AL97">
        <v>20.155329999999999</v>
      </c>
      <c r="AM97">
        <v>2.6744634920634915</v>
      </c>
      <c r="AN97">
        <v>0</v>
      </c>
      <c r="AO97">
        <v>5.4513479999999994</v>
      </c>
      <c r="AP97">
        <v>2.5379171999999994</v>
      </c>
      <c r="AQ97">
        <v>0</v>
      </c>
      <c r="AR97">
        <v>12.338304000000001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27.511567644594724</v>
      </c>
      <c r="BB97">
        <f t="shared" si="1"/>
        <v>772.24332830163848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53.561229356692046</v>
      </c>
      <c r="L98">
        <v>65.255183333861879</v>
      </c>
      <c r="M98">
        <v>0</v>
      </c>
      <c r="N98">
        <v>30.005096448925904</v>
      </c>
      <c r="O98">
        <v>50.373469558663437</v>
      </c>
      <c r="P98">
        <v>68.394146341463426</v>
      </c>
      <c r="Q98">
        <v>5.5430093182932803</v>
      </c>
      <c r="R98">
        <v>8.5296577243293239</v>
      </c>
      <c r="S98">
        <v>6.7002596297755019</v>
      </c>
      <c r="T98">
        <v>0</v>
      </c>
      <c r="U98">
        <v>290.659380986739</v>
      </c>
      <c r="V98">
        <v>4.6903340753424665</v>
      </c>
      <c r="W98">
        <v>10.790782354374848</v>
      </c>
      <c r="X98">
        <v>37.468931102941305</v>
      </c>
      <c r="Y98">
        <v>0</v>
      </c>
      <c r="Z98">
        <v>3.3293303999999999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38.6785104</v>
      </c>
      <c r="AI98">
        <v>8.4068919999999991</v>
      </c>
      <c r="AJ98">
        <v>0</v>
      </c>
      <c r="AK98">
        <v>12.891999999999998</v>
      </c>
      <c r="AL98">
        <v>20.155329999999999</v>
      </c>
      <c r="AM98">
        <v>2.6744634920634915</v>
      </c>
      <c r="AN98">
        <v>0</v>
      </c>
      <c r="AO98">
        <v>5.4513479999999994</v>
      </c>
      <c r="AP98">
        <v>2.5379171999999994</v>
      </c>
      <c r="AQ98">
        <v>0</v>
      </c>
      <c r="AR98">
        <v>12.338304000000001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27.40000613134838</v>
      </c>
      <c r="BB98">
        <f t="shared" si="1"/>
        <v>769.11181793011781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3.1066715542521993E-4</v>
      </c>
      <c r="K99">
        <f t="shared" si="2"/>
        <v>0.98070606451957187</v>
      </c>
      <c r="L99">
        <f t="shared" si="2"/>
        <v>1.1850105385632341</v>
      </c>
      <c r="M99">
        <f t="shared" si="2"/>
        <v>0</v>
      </c>
      <c r="N99">
        <f t="shared" si="2"/>
        <v>0.72012231477422306</v>
      </c>
      <c r="O99">
        <f t="shared" si="2"/>
        <v>1.2089632694079246</v>
      </c>
      <c r="P99">
        <f t="shared" si="2"/>
        <v>1.6172969204941441</v>
      </c>
      <c r="Q99">
        <f t="shared" si="2"/>
        <v>0.10805490926837022</v>
      </c>
      <c r="R99">
        <f t="shared" si="2"/>
        <v>0.18044074490053311</v>
      </c>
      <c r="S99">
        <f t="shared" si="2"/>
        <v>0.12799234130082646</v>
      </c>
      <c r="T99">
        <f t="shared" si="2"/>
        <v>0</v>
      </c>
      <c r="U99">
        <f t="shared" si="2"/>
        <v>7.0064788770325714</v>
      </c>
      <c r="V99">
        <f t="shared" si="2"/>
        <v>8.9498062593339728E-2</v>
      </c>
      <c r="W99">
        <f t="shared" si="2"/>
        <v>0.25884008973389167</v>
      </c>
      <c r="X99">
        <f t="shared" si="2"/>
        <v>0.89925434647059299</v>
      </c>
      <c r="Y99">
        <f t="shared" si="2"/>
        <v>0</v>
      </c>
      <c r="Z99">
        <f t="shared" si="2"/>
        <v>5.4129419300000044E-2</v>
      </c>
      <c r="AA99">
        <f t="shared" si="2"/>
        <v>0.25693469567999994</v>
      </c>
      <c r="AB99">
        <f t="shared" si="2"/>
        <v>0.24085369152000044</v>
      </c>
      <c r="AC99">
        <f t="shared" si="2"/>
        <v>0.17830895707199998</v>
      </c>
      <c r="AD99">
        <f t="shared" si="2"/>
        <v>0.21219203713399976</v>
      </c>
      <c r="AE99">
        <f t="shared" si="2"/>
        <v>0.24803661136799979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0.16450024250000009</v>
      </c>
      <c r="AJ99">
        <f t="shared" si="2"/>
        <v>0</v>
      </c>
      <c r="AK99">
        <f t="shared" si="2"/>
        <v>0.30940800000000068</v>
      </c>
      <c r="AL99">
        <f t="shared" si="2"/>
        <v>0.46864831000000046</v>
      </c>
      <c r="AM99">
        <f t="shared" si="2"/>
        <v>4.2317460317460379E-2</v>
      </c>
      <c r="AN99">
        <f t="shared" si="2"/>
        <v>0</v>
      </c>
      <c r="AO99">
        <f t="shared" si="2"/>
        <v>0.15080818200000004</v>
      </c>
      <c r="AP99">
        <f t="shared" si="2"/>
        <v>6.8019434700000062E-2</v>
      </c>
      <c r="AQ99">
        <f t="shared" si="2"/>
        <v>0</v>
      </c>
      <c r="AR99">
        <f t="shared" si="2"/>
        <v>0.29121201600000024</v>
      </c>
      <c r="AS99">
        <f t="shared" si="2"/>
        <v>0.19181618545500018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0.62574185286298978</v>
      </c>
      <c r="BB99">
        <f t="shared" si="1"/>
        <v>17.564428659598118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2.9514740774553152</v>
      </c>
      <c r="L3">
        <v>460.92711835954827</v>
      </c>
      <c r="M3">
        <v>28.229626294461958</v>
      </c>
      <c r="N3">
        <v>36.240190705830777</v>
      </c>
      <c r="O3">
        <v>0</v>
      </c>
      <c r="P3">
        <v>37.740990232401479</v>
      </c>
      <c r="Q3">
        <v>5.9988829818538489</v>
      </c>
      <c r="R3">
        <v>13.003250806057645</v>
      </c>
      <c r="S3">
        <v>8.0051015360378113</v>
      </c>
      <c r="T3">
        <v>0</v>
      </c>
      <c r="U3">
        <v>64.240535908596286</v>
      </c>
      <c r="V3">
        <v>5.9960498220640579</v>
      </c>
      <c r="W3">
        <v>12.852819732937686</v>
      </c>
      <c r="X3">
        <v>45.257427533949283</v>
      </c>
      <c r="Y3">
        <v>0</v>
      </c>
      <c r="Z3">
        <v>0</v>
      </c>
      <c r="AA3">
        <v>12.931030944000002</v>
      </c>
      <c r="AB3">
        <v>12.121704816000001</v>
      </c>
      <c r="AC3">
        <v>8.9164694943999976</v>
      </c>
      <c r="AD3">
        <v>11.226333560000002</v>
      </c>
      <c r="AE3">
        <v>15.1671353808</v>
      </c>
      <c r="AF3">
        <v>2.7225000000000001</v>
      </c>
      <c r="AG3">
        <v>12.1235088</v>
      </c>
      <c r="AH3">
        <v>46.718767680000006</v>
      </c>
      <c r="AI3">
        <v>8.5922408000000008</v>
      </c>
      <c r="AJ3">
        <v>0</v>
      </c>
      <c r="AK3">
        <v>15.571999999999997</v>
      </c>
      <c r="AL3">
        <v>0</v>
      </c>
      <c r="AM3">
        <v>1.5950931904761898</v>
      </c>
      <c r="AN3">
        <v>0.66954999999999998</v>
      </c>
      <c r="AO3">
        <v>7.3963343999999998</v>
      </c>
      <c r="AP3">
        <v>3.5370971999999994</v>
      </c>
      <c r="AQ3">
        <v>10.438199999999998</v>
      </c>
      <c r="AR3">
        <v>16.4272992</v>
      </c>
      <c r="AS3">
        <v>9.4922692799999986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31.547930421473655</v>
      </c>
      <c r="BB3">
        <f>SUM(B3:AZ3)-BA3</f>
        <v>885.5430723153969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2.9514740774553152</v>
      </c>
      <c r="L4">
        <v>460.92711835954827</v>
      </c>
      <c r="M4">
        <v>28.229626294461958</v>
      </c>
      <c r="N4">
        <v>36.240190705830777</v>
      </c>
      <c r="O4">
        <v>0</v>
      </c>
      <c r="P4">
        <v>37.740990232401479</v>
      </c>
      <c r="Q4">
        <v>5.9988829818538489</v>
      </c>
      <c r="R4">
        <v>13.003250806057645</v>
      </c>
      <c r="S4">
        <v>8.0051015360378113</v>
      </c>
      <c r="T4">
        <v>0</v>
      </c>
      <c r="U4">
        <v>64.240535908596286</v>
      </c>
      <c r="V4">
        <v>5.9960498220640579</v>
      </c>
      <c r="W4">
        <v>12.852819732937686</v>
      </c>
      <c r="X4">
        <v>45.257427533949283</v>
      </c>
      <c r="Y4">
        <v>0</v>
      </c>
      <c r="Z4">
        <v>0</v>
      </c>
      <c r="AA4">
        <v>12.931030944000002</v>
      </c>
      <c r="AB4">
        <v>12.121704816000001</v>
      </c>
      <c r="AC4">
        <v>8.9164694943999976</v>
      </c>
      <c r="AD4">
        <v>11.226333560000002</v>
      </c>
      <c r="AE4">
        <v>15.1671353808</v>
      </c>
      <c r="AF4">
        <v>2.7225000000000001</v>
      </c>
      <c r="AG4">
        <v>12.1235088</v>
      </c>
      <c r="AH4">
        <v>46.718767680000006</v>
      </c>
      <c r="AI4">
        <v>8.5922408000000008</v>
      </c>
      <c r="AJ4">
        <v>0</v>
      </c>
      <c r="AK4">
        <v>15.571999999999997</v>
      </c>
      <c r="AL4">
        <v>0</v>
      </c>
      <c r="AM4">
        <v>1.5950931904761898</v>
      </c>
      <c r="AN4">
        <v>0.66954999999999998</v>
      </c>
      <c r="AO4">
        <v>7.3963343999999998</v>
      </c>
      <c r="AP4">
        <v>3.5370971999999994</v>
      </c>
      <c r="AQ4">
        <v>9.8196399999999979</v>
      </c>
      <c r="AR4">
        <v>16.4272992</v>
      </c>
      <c r="AS4">
        <v>9.4922692799999986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31.526652080203814</v>
      </c>
      <c r="BB4">
        <f t="shared" ref="BB4:BB67" si="0">SUM(B4:AZ4)-BA4</f>
        <v>884.94579065666676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2.9514740774553152</v>
      </c>
      <c r="L5">
        <v>460.92711835954827</v>
      </c>
      <c r="M5">
        <v>28.229626294461958</v>
      </c>
      <c r="N5">
        <v>36.240190705830777</v>
      </c>
      <c r="O5">
        <v>0</v>
      </c>
      <c r="P5">
        <v>37.740990232401479</v>
      </c>
      <c r="Q5">
        <v>5.9988829818538489</v>
      </c>
      <c r="R5">
        <v>13.003250806057645</v>
      </c>
      <c r="S5">
        <v>8.0051015360378113</v>
      </c>
      <c r="T5">
        <v>0</v>
      </c>
      <c r="U5">
        <v>64.240535908596286</v>
      </c>
      <c r="V5">
        <v>5.9960498220640579</v>
      </c>
      <c r="W5">
        <v>12.852819732937686</v>
      </c>
      <c r="X5">
        <v>45.257427533949283</v>
      </c>
      <c r="Y5">
        <v>0</v>
      </c>
      <c r="Z5">
        <v>0</v>
      </c>
      <c r="AA5">
        <v>12.931030944000002</v>
      </c>
      <c r="AB5">
        <v>12.121704816000001</v>
      </c>
      <c r="AC5">
        <v>8.9164694943999976</v>
      </c>
      <c r="AD5">
        <v>11.226333560000002</v>
      </c>
      <c r="AE5">
        <v>15.1671353808</v>
      </c>
      <c r="AF5">
        <v>2.7225000000000001</v>
      </c>
      <c r="AG5">
        <v>12.1235088</v>
      </c>
      <c r="AH5">
        <v>46.718767680000006</v>
      </c>
      <c r="AI5">
        <v>8.5922408000000008</v>
      </c>
      <c r="AJ5">
        <v>0</v>
      </c>
      <c r="AK5">
        <v>15.571999999999997</v>
      </c>
      <c r="AL5">
        <v>0</v>
      </c>
      <c r="AM5">
        <v>1.5950931904761898</v>
      </c>
      <c r="AN5">
        <v>0.66954999999999998</v>
      </c>
      <c r="AO5">
        <v>7.3963343999999998</v>
      </c>
      <c r="AP5">
        <v>3.5370971999999994</v>
      </c>
      <c r="AQ5">
        <v>5.4897199999999984</v>
      </c>
      <c r="AR5">
        <v>14.225702399999999</v>
      </c>
      <c r="AS5">
        <v>9.4922692799999986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31.30196765683873</v>
      </c>
      <c r="BB5">
        <f t="shared" si="0"/>
        <v>878.63895828003183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2.9514740774553152</v>
      </c>
      <c r="L6">
        <v>460.92711835954827</v>
      </c>
      <c r="M6">
        <v>28.229626294461958</v>
      </c>
      <c r="N6">
        <v>36.240190705830777</v>
      </c>
      <c r="O6">
        <v>0</v>
      </c>
      <c r="P6">
        <v>37.740990232401479</v>
      </c>
      <c r="Q6">
        <v>5.9988829818538489</v>
      </c>
      <c r="R6">
        <v>13.003250806057645</v>
      </c>
      <c r="S6">
        <v>8.0051015360378113</v>
      </c>
      <c r="T6">
        <v>0</v>
      </c>
      <c r="U6">
        <v>64.240535908596286</v>
      </c>
      <c r="V6">
        <v>5.9960498220640579</v>
      </c>
      <c r="W6">
        <v>12.852819732937686</v>
      </c>
      <c r="X6">
        <v>45.257427533949283</v>
      </c>
      <c r="Y6">
        <v>0</v>
      </c>
      <c r="Z6">
        <v>0</v>
      </c>
      <c r="AA6">
        <v>12.931030944000002</v>
      </c>
      <c r="AB6">
        <v>12.121704816000001</v>
      </c>
      <c r="AC6">
        <v>8.9164694943999976</v>
      </c>
      <c r="AD6">
        <v>11.226333560000002</v>
      </c>
      <c r="AE6">
        <v>15.1671353808</v>
      </c>
      <c r="AF6">
        <v>2.7225000000000001</v>
      </c>
      <c r="AG6">
        <v>12.1235088</v>
      </c>
      <c r="AH6">
        <v>46.718767680000006</v>
      </c>
      <c r="AI6">
        <v>8.5922408000000008</v>
      </c>
      <c r="AJ6">
        <v>0</v>
      </c>
      <c r="AK6">
        <v>15.571999999999997</v>
      </c>
      <c r="AL6">
        <v>0</v>
      </c>
      <c r="AM6">
        <v>1.5950931904761898</v>
      </c>
      <c r="AN6">
        <v>0.66954999999999998</v>
      </c>
      <c r="AO6">
        <v>7.3963343999999998</v>
      </c>
      <c r="AP6">
        <v>3.5370971999999994</v>
      </c>
      <c r="AQ6">
        <v>2.7448599999999996</v>
      </c>
      <c r="AR6">
        <v>14.225702399999999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31.221741458743494</v>
      </c>
      <c r="BB6">
        <f t="shared" si="0"/>
        <v>876.38703183812709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2.9514740774553152</v>
      </c>
      <c r="L7">
        <v>460.92711835954827</v>
      </c>
      <c r="M7">
        <v>28.229626294461958</v>
      </c>
      <c r="N7">
        <v>36.240190705830777</v>
      </c>
      <c r="O7">
        <v>0</v>
      </c>
      <c r="P7">
        <v>37.740990232401479</v>
      </c>
      <c r="Q7">
        <v>5.9988829818538489</v>
      </c>
      <c r="R7">
        <v>13.003250806057645</v>
      </c>
      <c r="S7">
        <v>8.0051015360378113</v>
      </c>
      <c r="T7">
        <v>0</v>
      </c>
      <c r="U7">
        <v>64.240535908596286</v>
      </c>
      <c r="V7">
        <v>5.9960498220640579</v>
      </c>
      <c r="W7">
        <v>12.852819732937686</v>
      </c>
      <c r="X7">
        <v>45.257427533949283</v>
      </c>
      <c r="Y7">
        <v>0</v>
      </c>
      <c r="Z7">
        <v>0</v>
      </c>
      <c r="AA7">
        <v>12.931030944000002</v>
      </c>
      <c r="AB7">
        <v>12.121704816000001</v>
      </c>
      <c r="AC7">
        <v>8.9164694943999976</v>
      </c>
      <c r="AD7">
        <v>11.226333560000002</v>
      </c>
      <c r="AE7">
        <v>15.1671353808</v>
      </c>
      <c r="AF7">
        <v>2.7225000000000001</v>
      </c>
      <c r="AG7">
        <v>12.1235088</v>
      </c>
      <c r="AH7">
        <v>46.718767680000006</v>
      </c>
      <c r="AI7">
        <v>8.5922408000000008</v>
      </c>
      <c r="AJ7">
        <v>0</v>
      </c>
      <c r="AK7">
        <v>15.571999999999997</v>
      </c>
      <c r="AL7">
        <v>0</v>
      </c>
      <c r="AM7">
        <v>1.5950931904761898</v>
      </c>
      <c r="AN7">
        <v>0.66954999999999998</v>
      </c>
      <c r="AO7">
        <v>7.3963343999999998</v>
      </c>
      <c r="AP7">
        <v>3.9301080000000002</v>
      </c>
      <c r="AQ7">
        <v>2.7448599999999996</v>
      </c>
      <c r="AR7">
        <v>14.225702399999999</v>
      </c>
      <c r="AS7">
        <v>9.9049766399999992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31.235260907543498</v>
      </c>
      <c r="BB7">
        <f t="shared" si="0"/>
        <v>876.76652318932713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2.9514740774553152</v>
      </c>
      <c r="L8">
        <v>460.92711835954827</v>
      </c>
      <c r="M8">
        <v>28.229626294461958</v>
      </c>
      <c r="N8">
        <v>36.240190705830777</v>
      </c>
      <c r="O8">
        <v>0</v>
      </c>
      <c r="P8">
        <v>37.740990232401479</v>
      </c>
      <c r="Q8">
        <v>5.9988829818538489</v>
      </c>
      <c r="R8">
        <v>13.003250806057645</v>
      </c>
      <c r="S8">
        <v>8.0051015360378113</v>
      </c>
      <c r="T8">
        <v>0</v>
      </c>
      <c r="U8">
        <v>64.240535908596286</v>
      </c>
      <c r="V8">
        <v>5.9960498220640579</v>
      </c>
      <c r="W8">
        <v>12.852819732937686</v>
      </c>
      <c r="X8">
        <v>45.257427533949283</v>
      </c>
      <c r="Y8">
        <v>0</v>
      </c>
      <c r="Z8">
        <v>0</v>
      </c>
      <c r="AA8">
        <v>12.931030944000002</v>
      </c>
      <c r="AB8">
        <v>12.121704816000001</v>
      </c>
      <c r="AC8">
        <v>8.9164694943999976</v>
      </c>
      <c r="AD8">
        <v>11.226333560000002</v>
      </c>
      <c r="AE8">
        <v>15.1671353808</v>
      </c>
      <c r="AF8">
        <v>2.7225000000000001</v>
      </c>
      <c r="AG8">
        <v>12.1235088</v>
      </c>
      <c r="AH8">
        <v>46.718767680000006</v>
      </c>
      <c r="AI8">
        <v>8.5922408000000008</v>
      </c>
      <c r="AJ8">
        <v>0</v>
      </c>
      <c r="AK8">
        <v>15.571999999999997</v>
      </c>
      <c r="AL8">
        <v>0</v>
      </c>
      <c r="AM8">
        <v>1.5950931904761898</v>
      </c>
      <c r="AN8">
        <v>0.66954999999999998</v>
      </c>
      <c r="AO8">
        <v>7.3963343999999998</v>
      </c>
      <c r="AP8">
        <v>3.9301080000000002</v>
      </c>
      <c r="AQ8">
        <v>0</v>
      </c>
      <c r="AR8">
        <v>14.225702399999999</v>
      </c>
      <c r="AS8">
        <v>9.4922692799999986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31.126640676273656</v>
      </c>
      <c r="BB8">
        <f t="shared" si="0"/>
        <v>873.71757606059703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2.578786863476735</v>
      </c>
      <c r="L9">
        <v>460.92711835954827</v>
      </c>
      <c r="M9">
        <v>28.229626294461958</v>
      </c>
      <c r="N9">
        <v>36.240190705830777</v>
      </c>
      <c r="O9">
        <v>0</v>
      </c>
      <c r="P9">
        <v>38.658502506780643</v>
      </c>
      <c r="Q9">
        <v>5.9988829818538489</v>
      </c>
      <c r="R9">
        <v>13.003250806057645</v>
      </c>
      <c r="S9">
        <v>8.0051015360378113</v>
      </c>
      <c r="T9">
        <v>0</v>
      </c>
      <c r="U9">
        <v>64.240535908596286</v>
      </c>
      <c r="V9">
        <v>5.9960498220640579</v>
      </c>
      <c r="W9">
        <v>12.852819732937686</v>
      </c>
      <c r="X9">
        <v>45.257427533949283</v>
      </c>
      <c r="Y9">
        <v>0</v>
      </c>
      <c r="Z9">
        <v>0</v>
      </c>
      <c r="AA9">
        <v>12.931030944000002</v>
      </c>
      <c r="AB9">
        <v>12.121704816000001</v>
      </c>
      <c r="AC9">
        <v>8.9164694943999976</v>
      </c>
      <c r="AD9">
        <v>11.226333560000002</v>
      </c>
      <c r="AE9">
        <v>15.1671353808</v>
      </c>
      <c r="AF9">
        <v>2.7225000000000001</v>
      </c>
      <c r="AG9">
        <v>12.1235088</v>
      </c>
      <c r="AH9">
        <v>46.718767680000006</v>
      </c>
      <c r="AI9">
        <v>8.5922408000000008</v>
      </c>
      <c r="AJ9">
        <v>0</v>
      </c>
      <c r="AK9">
        <v>15.571999999999997</v>
      </c>
      <c r="AL9">
        <v>0</v>
      </c>
      <c r="AM9">
        <v>1.5950931904761898</v>
      </c>
      <c r="AN9">
        <v>0.66954999999999998</v>
      </c>
      <c r="AO9">
        <v>7.0355375999999987</v>
      </c>
      <c r="AP9">
        <v>3.9301080000000002</v>
      </c>
      <c r="AQ9">
        <v>0</v>
      </c>
      <c r="AR9">
        <v>14.225702399999999</v>
      </c>
      <c r="AS9">
        <v>9.4922692799999986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31.132971376083756</v>
      </c>
      <c r="BB9">
        <f t="shared" si="0"/>
        <v>873.89527362118747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2.578786863476735</v>
      </c>
      <c r="L10">
        <v>460.92711835954827</v>
      </c>
      <c r="M10">
        <v>28.229626294461958</v>
      </c>
      <c r="N10">
        <v>36.240190705830777</v>
      </c>
      <c r="O10">
        <v>0</v>
      </c>
      <c r="P10">
        <v>39.582369942196529</v>
      </c>
      <c r="Q10">
        <v>5.9988829818538489</v>
      </c>
      <c r="R10">
        <v>13.003250806057645</v>
      </c>
      <c r="S10">
        <v>8.0051015360378113</v>
      </c>
      <c r="T10">
        <v>0</v>
      </c>
      <c r="U10">
        <v>64.240535908596286</v>
      </c>
      <c r="V10">
        <v>5.9960498220640579</v>
      </c>
      <c r="W10">
        <v>12.852819732937686</v>
      </c>
      <c r="X10">
        <v>45.257427533949283</v>
      </c>
      <c r="Y10">
        <v>0</v>
      </c>
      <c r="Z10">
        <v>0</v>
      </c>
      <c r="AA10">
        <v>12.931030944000002</v>
      </c>
      <c r="AB10">
        <v>12.121704816000001</v>
      </c>
      <c r="AC10">
        <v>8.9164694943999976</v>
      </c>
      <c r="AD10">
        <v>11.226333560000002</v>
      </c>
      <c r="AE10">
        <v>15.1671353808</v>
      </c>
      <c r="AF10">
        <v>2.7225000000000001</v>
      </c>
      <c r="AG10">
        <v>12.1235088</v>
      </c>
      <c r="AH10">
        <v>46.718767680000006</v>
      </c>
      <c r="AI10">
        <v>8.5922408000000008</v>
      </c>
      <c r="AJ10">
        <v>0</v>
      </c>
      <c r="AK10">
        <v>15.571999999999997</v>
      </c>
      <c r="AL10">
        <v>0</v>
      </c>
      <c r="AM10">
        <v>1.5950931904761898</v>
      </c>
      <c r="AN10">
        <v>0.66954999999999998</v>
      </c>
      <c r="AO10">
        <v>7.0355375999999987</v>
      </c>
      <c r="AP10">
        <v>3.9301080000000002</v>
      </c>
      <c r="AQ10">
        <v>0</v>
      </c>
      <c r="AR10">
        <v>14.225702399999999</v>
      </c>
      <c r="AS10">
        <v>9.9049766399999992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31.17894958586205</v>
      </c>
      <c r="BB10">
        <f t="shared" si="0"/>
        <v>875.18587020682503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2.578786863476735</v>
      </c>
      <c r="L11">
        <v>399.99976200751939</v>
      </c>
      <c r="M11">
        <v>28.229626294461958</v>
      </c>
      <c r="N11">
        <v>36.240190705830777</v>
      </c>
      <c r="O11">
        <v>0</v>
      </c>
      <c r="P11">
        <v>40.503059783461474</v>
      </c>
      <c r="Q11">
        <v>5.9988829818538489</v>
      </c>
      <c r="R11">
        <v>13.003250806057645</v>
      </c>
      <c r="S11">
        <v>8.0051015360378113</v>
      </c>
      <c r="T11">
        <v>0</v>
      </c>
      <c r="U11">
        <v>64.240535908596286</v>
      </c>
      <c r="V11">
        <v>5.9960498220640579</v>
      </c>
      <c r="W11">
        <v>12.852819732937686</v>
      </c>
      <c r="X11">
        <v>45.257427533949283</v>
      </c>
      <c r="Y11">
        <v>0</v>
      </c>
      <c r="Z11">
        <v>0</v>
      </c>
      <c r="AA11">
        <v>12.931030944000002</v>
      </c>
      <c r="AB11">
        <v>12.121704816000001</v>
      </c>
      <c r="AC11">
        <v>8.9164694943999976</v>
      </c>
      <c r="AD11">
        <v>11.226333560000002</v>
      </c>
      <c r="AE11">
        <v>15.1671353808</v>
      </c>
      <c r="AF11">
        <v>2.7225000000000001</v>
      </c>
      <c r="AG11">
        <v>12.1235088</v>
      </c>
      <c r="AH11">
        <v>46.718767680000006</v>
      </c>
      <c r="AI11">
        <v>8.5922408000000008</v>
      </c>
      <c r="AJ11">
        <v>0</v>
      </c>
      <c r="AK11">
        <v>15.571999999999997</v>
      </c>
      <c r="AL11">
        <v>0</v>
      </c>
      <c r="AM11">
        <v>1.5950931904761898</v>
      </c>
      <c r="AN11">
        <v>0.66954999999999998</v>
      </c>
      <c r="AO11">
        <v>7.0355375999999987</v>
      </c>
      <c r="AP11">
        <v>3.9694090799999997</v>
      </c>
      <c r="AQ11">
        <v>0</v>
      </c>
      <c r="AR11">
        <v>14.225702399999999</v>
      </c>
      <c r="AS11">
        <v>9.9049766399999992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29.116072473898043</v>
      </c>
      <c r="BB11">
        <f t="shared" si="0"/>
        <v>817.28138188802495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2.578786863476735</v>
      </c>
      <c r="L12">
        <v>372.81801245074865</v>
      </c>
      <c r="M12">
        <v>28.229626294461958</v>
      </c>
      <c r="N12">
        <v>36.240190705830777</v>
      </c>
      <c r="O12">
        <v>0</v>
      </c>
      <c r="P12">
        <v>41.420572217534705</v>
      </c>
      <c r="Q12">
        <v>5.9988829818538489</v>
      </c>
      <c r="R12">
        <v>13.003250806057645</v>
      </c>
      <c r="S12">
        <v>8.0051015360378113</v>
      </c>
      <c r="T12">
        <v>0</v>
      </c>
      <c r="U12">
        <v>64.240535908596286</v>
      </c>
      <c r="V12">
        <v>5.9960498220640579</v>
      </c>
      <c r="W12">
        <v>12.852819732937686</v>
      </c>
      <c r="X12">
        <v>45.257427533949283</v>
      </c>
      <c r="Y12">
        <v>0</v>
      </c>
      <c r="Z12">
        <v>0</v>
      </c>
      <c r="AA12">
        <v>12.931030944000002</v>
      </c>
      <c r="AB12">
        <v>12.121704816000001</v>
      </c>
      <c r="AC12">
        <v>8.9164694943999976</v>
      </c>
      <c r="AD12">
        <v>11.226333560000002</v>
      </c>
      <c r="AE12">
        <v>15.1671353808</v>
      </c>
      <c r="AF12">
        <v>2.7225000000000001</v>
      </c>
      <c r="AG12">
        <v>12.1235088</v>
      </c>
      <c r="AH12">
        <v>46.718767680000006</v>
      </c>
      <c r="AI12">
        <v>8.5922408000000008</v>
      </c>
      <c r="AJ12">
        <v>0</v>
      </c>
      <c r="AK12">
        <v>15.571999999999997</v>
      </c>
      <c r="AL12">
        <v>0</v>
      </c>
      <c r="AM12">
        <v>1.5950931904761898</v>
      </c>
      <c r="AN12">
        <v>0.66954999999999998</v>
      </c>
      <c r="AO12">
        <v>7.0355375999999987</v>
      </c>
      <c r="AP12">
        <v>3.9694090799999997</v>
      </c>
      <c r="AQ12">
        <v>0</v>
      </c>
      <c r="AR12">
        <v>14.225702399999999</v>
      </c>
      <c r="AS12">
        <v>9.4922692799999986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28.19838600616718</v>
      </c>
      <c r="BB12">
        <f t="shared" si="0"/>
        <v>791.52212387305826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2.578786863476735</v>
      </c>
      <c r="L13">
        <v>246.48714210965491</v>
      </c>
      <c r="M13">
        <v>28.229626294461958</v>
      </c>
      <c r="N13">
        <v>36.240190705830777</v>
      </c>
      <c r="O13">
        <v>0</v>
      </c>
      <c r="P13">
        <v>41.420572217534705</v>
      </c>
      <c r="Q13">
        <v>4.9941959929286988</v>
      </c>
      <c r="R13">
        <v>10.312050877733293</v>
      </c>
      <c r="S13">
        <v>6.5683190978886765</v>
      </c>
      <c r="T13">
        <v>0</v>
      </c>
      <c r="U13">
        <v>64.240535908596286</v>
      </c>
      <c r="V13">
        <v>5.9960498220640579</v>
      </c>
      <c r="W13">
        <v>12.852819732937686</v>
      </c>
      <c r="X13">
        <v>45.257427533949283</v>
      </c>
      <c r="Y13">
        <v>0</v>
      </c>
      <c r="Z13">
        <v>0</v>
      </c>
      <c r="AA13">
        <v>12.931030944000002</v>
      </c>
      <c r="AB13">
        <v>12.121704816000001</v>
      </c>
      <c r="AC13">
        <v>8.9164694943999976</v>
      </c>
      <c r="AD13">
        <v>11.226333560000002</v>
      </c>
      <c r="AE13">
        <v>15.1671353808</v>
      </c>
      <c r="AF13">
        <v>2.7225000000000001</v>
      </c>
      <c r="AG13">
        <v>12.1235088</v>
      </c>
      <c r="AH13">
        <v>46.718767680000006</v>
      </c>
      <c r="AI13">
        <v>8.5922408000000008</v>
      </c>
      <c r="AJ13">
        <v>0</v>
      </c>
      <c r="AK13">
        <v>15.571999999999997</v>
      </c>
      <c r="AL13">
        <v>0</v>
      </c>
      <c r="AM13">
        <v>1.5950931904761898</v>
      </c>
      <c r="AN13">
        <v>0.66954999999999998</v>
      </c>
      <c r="AO13">
        <v>7.0355375999999987</v>
      </c>
      <c r="AP13">
        <v>3.9694090799999997</v>
      </c>
      <c r="AQ13">
        <v>0</v>
      </c>
      <c r="AR13">
        <v>14.225702399999999</v>
      </c>
      <c r="AS13">
        <v>9.4922692799999986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23.676040198612544</v>
      </c>
      <c r="BB13">
        <f t="shared" si="0"/>
        <v>664.58092998412064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2.578786863476735</v>
      </c>
      <c r="L14">
        <v>246.48714210965491</v>
      </c>
      <c r="M14">
        <v>28.229626294461958</v>
      </c>
      <c r="N14">
        <v>36.240190705830777</v>
      </c>
      <c r="O14">
        <v>0</v>
      </c>
      <c r="P14">
        <v>42.337260787992498</v>
      </c>
      <c r="Q14">
        <v>4.9941959929286988</v>
      </c>
      <c r="R14">
        <v>10.312050877733293</v>
      </c>
      <c r="S14">
        <v>6.5683190978886765</v>
      </c>
      <c r="T14">
        <v>0</v>
      </c>
      <c r="U14">
        <v>64.240535908596286</v>
      </c>
      <c r="V14">
        <v>5.9960498220640579</v>
      </c>
      <c r="W14">
        <v>12.852819732937686</v>
      </c>
      <c r="X14">
        <v>45.257427533949283</v>
      </c>
      <c r="Y14">
        <v>0</v>
      </c>
      <c r="Z14">
        <v>0</v>
      </c>
      <c r="AA14">
        <v>12.931030944000002</v>
      </c>
      <c r="AB14">
        <v>12.121704816000001</v>
      </c>
      <c r="AC14">
        <v>8.9164694943999976</v>
      </c>
      <c r="AD14">
        <v>11.226333560000002</v>
      </c>
      <c r="AE14">
        <v>15.1671353808</v>
      </c>
      <c r="AF14">
        <v>2.7225000000000001</v>
      </c>
      <c r="AG14">
        <v>12.1235088</v>
      </c>
      <c r="AH14">
        <v>46.718767680000006</v>
      </c>
      <c r="AI14">
        <v>8.5922408000000008</v>
      </c>
      <c r="AJ14">
        <v>0</v>
      </c>
      <c r="AK14">
        <v>15.571999999999997</v>
      </c>
      <c r="AL14">
        <v>0</v>
      </c>
      <c r="AM14">
        <v>1.5950931904761898</v>
      </c>
      <c r="AN14">
        <v>0.66954999999999998</v>
      </c>
      <c r="AO14">
        <v>7.0355375999999987</v>
      </c>
      <c r="AP14">
        <v>3.9694090799999997</v>
      </c>
      <c r="AQ14">
        <v>0</v>
      </c>
      <c r="AR14">
        <v>14.225702399999999</v>
      </c>
      <c r="AS14">
        <v>9.9049766399999992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23.72177145543629</v>
      </c>
      <c r="BB14">
        <f t="shared" si="0"/>
        <v>665.86459465775476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2.9618175692729771</v>
      </c>
      <c r="L15">
        <v>270.55487532518532</v>
      </c>
      <c r="M15">
        <v>28.229626294461958</v>
      </c>
      <c r="N15">
        <v>36.240190705830777</v>
      </c>
      <c r="O15">
        <v>0</v>
      </c>
      <c r="P15">
        <v>36.358778292405837</v>
      </c>
      <c r="Q15">
        <v>4.9941959929286988</v>
      </c>
      <c r="R15">
        <v>10.312050877733293</v>
      </c>
      <c r="S15">
        <v>6.5683190978886765</v>
      </c>
      <c r="T15">
        <v>0</v>
      </c>
      <c r="U15">
        <v>64.240535908596286</v>
      </c>
      <c r="V15">
        <v>5.9960498220640579</v>
      </c>
      <c r="W15">
        <v>12.852819732937686</v>
      </c>
      <c r="X15">
        <v>45.257427533949283</v>
      </c>
      <c r="Y15">
        <v>0</v>
      </c>
      <c r="Z15">
        <v>0</v>
      </c>
      <c r="AA15">
        <v>12.931030944000002</v>
      </c>
      <c r="AB15">
        <v>12.121704816000001</v>
      </c>
      <c r="AC15">
        <v>8.9164694943999976</v>
      </c>
      <c r="AD15">
        <v>11.226333560000002</v>
      </c>
      <c r="AE15">
        <v>15.1671353808</v>
      </c>
      <c r="AF15">
        <v>2.7225000000000001</v>
      </c>
      <c r="AG15">
        <v>12.1235088</v>
      </c>
      <c r="AH15">
        <v>46.718767680000006</v>
      </c>
      <c r="AI15">
        <v>8.5922408000000008</v>
      </c>
      <c r="AJ15">
        <v>0</v>
      </c>
      <c r="AK15">
        <v>15.571999999999997</v>
      </c>
      <c r="AL15">
        <v>0</v>
      </c>
      <c r="AM15">
        <v>1.5950931904761898</v>
      </c>
      <c r="AN15">
        <v>0.66954999999999998</v>
      </c>
      <c r="AO15">
        <v>7.0355375999999987</v>
      </c>
      <c r="AP15">
        <v>3.9694090799999997</v>
      </c>
      <c r="AQ15">
        <v>0</v>
      </c>
      <c r="AR15">
        <v>14.225702399999999</v>
      </c>
      <c r="AS15">
        <v>9.9049766399999992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24.357217961415344</v>
      </c>
      <c r="BB15">
        <f t="shared" si="0"/>
        <v>683.70142957751568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2.9618175692729771</v>
      </c>
      <c r="L16">
        <v>270.55487532518532</v>
      </c>
      <c r="M16">
        <v>28.229626294461958</v>
      </c>
      <c r="N16">
        <v>36.240190705830777</v>
      </c>
      <c r="O16">
        <v>0</v>
      </c>
      <c r="P16">
        <v>36.358778292405837</v>
      </c>
      <c r="Q16">
        <v>4.9941959929286988</v>
      </c>
      <c r="R16">
        <v>10.312050877733293</v>
      </c>
      <c r="S16">
        <v>6.5683190978886765</v>
      </c>
      <c r="T16">
        <v>0</v>
      </c>
      <c r="U16">
        <v>64.240535908596286</v>
      </c>
      <c r="V16">
        <v>5.9960498220640579</v>
      </c>
      <c r="W16">
        <v>12.852819732937686</v>
      </c>
      <c r="X16">
        <v>45.257427533949283</v>
      </c>
      <c r="Y16">
        <v>0</v>
      </c>
      <c r="Z16">
        <v>0</v>
      </c>
      <c r="AA16">
        <v>12.931030944000002</v>
      </c>
      <c r="AB16">
        <v>12.121704816000001</v>
      </c>
      <c r="AC16">
        <v>8.9164694943999976</v>
      </c>
      <c r="AD16">
        <v>11.226333560000002</v>
      </c>
      <c r="AE16">
        <v>15.1671353808</v>
      </c>
      <c r="AF16">
        <v>2.7225000000000001</v>
      </c>
      <c r="AG16">
        <v>12.1235088</v>
      </c>
      <c r="AH16">
        <v>46.718767680000006</v>
      </c>
      <c r="AI16">
        <v>8.5922408000000008</v>
      </c>
      <c r="AJ16">
        <v>0</v>
      </c>
      <c r="AK16">
        <v>15.571999999999997</v>
      </c>
      <c r="AL16">
        <v>0</v>
      </c>
      <c r="AM16">
        <v>1.5950931904761898</v>
      </c>
      <c r="AN16">
        <v>0.66954999999999998</v>
      </c>
      <c r="AO16">
        <v>7.0355375999999987</v>
      </c>
      <c r="AP16">
        <v>3.9694090799999997</v>
      </c>
      <c r="AQ16">
        <v>0</v>
      </c>
      <c r="AR16">
        <v>16.4272992</v>
      </c>
      <c r="AS16">
        <v>9.4922692799999986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24.418755905415345</v>
      </c>
      <c r="BB16">
        <f t="shared" si="0"/>
        <v>685.42878107351567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2.9618175692729771</v>
      </c>
      <c r="L17">
        <v>270.55487532518532</v>
      </c>
      <c r="M17">
        <v>28.229626294461958</v>
      </c>
      <c r="N17">
        <v>36.240190705830777</v>
      </c>
      <c r="O17">
        <v>0</v>
      </c>
      <c r="P17">
        <v>40.958226669769601</v>
      </c>
      <c r="Q17">
        <v>4.9941959929286988</v>
      </c>
      <c r="R17">
        <v>10.312050877733293</v>
      </c>
      <c r="S17">
        <v>6.5683190978886765</v>
      </c>
      <c r="T17">
        <v>0</v>
      </c>
      <c r="U17">
        <v>62.989841858353515</v>
      </c>
      <c r="V17">
        <v>5.9960498220640579</v>
      </c>
      <c r="W17">
        <v>12.852819732937686</v>
      </c>
      <c r="X17">
        <v>45.257427533949283</v>
      </c>
      <c r="Y17">
        <v>0</v>
      </c>
      <c r="Z17">
        <v>0</v>
      </c>
      <c r="AA17">
        <v>12.931030944000002</v>
      </c>
      <c r="AB17">
        <v>12.121704816000001</v>
      </c>
      <c r="AC17">
        <v>8.9164694943999976</v>
      </c>
      <c r="AD17">
        <v>11.226333560000002</v>
      </c>
      <c r="AE17">
        <v>15.1671353808</v>
      </c>
      <c r="AF17">
        <v>2.7225000000000001</v>
      </c>
      <c r="AG17">
        <v>12.1235088</v>
      </c>
      <c r="AH17">
        <v>46.718767680000006</v>
      </c>
      <c r="AI17">
        <v>4.4913985999999992</v>
      </c>
      <c r="AJ17">
        <v>0</v>
      </c>
      <c r="AK17">
        <v>15.571999999999997</v>
      </c>
      <c r="AL17">
        <v>0</v>
      </c>
      <c r="AM17">
        <v>1.5950931904761898</v>
      </c>
      <c r="AN17">
        <v>0.66954999999999998</v>
      </c>
      <c r="AO17">
        <v>7.0355375999999987</v>
      </c>
      <c r="AP17">
        <v>3.9694090799999997</v>
      </c>
      <c r="AQ17">
        <v>0</v>
      </c>
      <c r="AR17">
        <v>16.4272992</v>
      </c>
      <c r="AS17">
        <v>9.4922692799999986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24.392884266668322</v>
      </c>
      <c r="BB17">
        <f t="shared" si="0"/>
        <v>684.70256483938363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2.9618175692729771</v>
      </c>
      <c r="L18">
        <v>270.55487532518532</v>
      </c>
      <c r="M18">
        <v>28.229626294461958</v>
      </c>
      <c r="N18">
        <v>36.240190705830777</v>
      </c>
      <c r="O18">
        <v>0</v>
      </c>
      <c r="P18">
        <v>40.958226669769601</v>
      </c>
      <c r="Q18">
        <v>4.9941959929286988</v>
      </c>
      <c r="R18">
        <v>10.312050877733293</v>
      </c>
      <c r="S18">
        <v>6.5683190978886765</v>
      </c>
      <c r="T18">
        <v>0</v>
      </c>
      <c r="U18">
        <v>62.989841858353515</v>
      </c>
      <c r="V18">
        <v>5.9960498220640579</v>
      </c>
      <c r="W18">
        <v>12.852819732937686</v>
      </c>
      <c r="X18">
        <v>45.257427533949283</v>
      </c>
      <c r="Y18">
        <v>0</v>
      </c>
      <c r="Z18">
        <v>0</v>
      </c>
      <c r="AA18">
        <v>12.931030944000002</v>
      </c>
      <c r="AB18">
        <v>12.121704816000001</v>
      </c>
      <c r="AC18">
        <v>8.9164694943999976</v>
      </c>
      <c r="AD18">
        <v>11.226333560000002</v>
      </c>
      <c r="AE18">
        <v>15.1671353808</v>
      </c>
      <c r="AF18">
        <v>2.7225000000000001</v>
      </c>
      <c r="AG18">
        <v>12.1235088</v>
      </c>
      <c r="AH18">
        <v>46.718767680000006</v>
      </c>
      <c r="AI18">
        <v>4.4913985999999992</v>
      </c>
      <c r="AJ18">
        <v>0</v>
      </c>
      <c r="AK18">
        <v>15.571999999999997</v>
      </c>
      <c r="AL18">
        <v>0</v>
      </c>
      <c r="AM18">
        <v>1.5950931904761898</v>
      </c>
      <c r="AN18">
        <v>0.66954999999999998</v>
      </c>
      <c r="AO18">
        <v>7.0355375999999987</v>
      </c>
      <c r="AP18">
        <v>3.9694090799999997</v>
      </c>
      <c r="AQ18">
        <v>0</v>
      </c>
      <c r="AR18">
        <v>16.4272992</v>
      </c>
      <c r="AS18">
        <v>9.4922692799999986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24.392884266668322</v>
      </c>
      <c r="BB18">
        <f t="shared" si="0"/>
        <v>684.70256483938363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2.9618175692729771</v>
      </c>
      <c r="L19">
        <v>270.55487532518532</v>
      </c>
      <c r="M19">
        <v>28.229626294461958</v>
      </c>
      <c r="N19">
        <v>36.240190705830777</v>
      </c>
      <c r="O19">
        <v>0</v>
      </c>
      <c r="P19">
        <v>40.958226669769601</v>
      </c>
      <c r="Q19">
        <v>4.9941959929286988</v>
      </c>
      <c r="R19">
        <v>10.312050877733293</v>
      </c>
      <c r="S19">
        <v>6.5683190978886765</v>
      </c>
      <c r="T19">
        <v>0</v>
      </c>
      <c r="U19">
        <v>64.240535908596286</v>
      </c>
      <c r="V19">
        <v>5.9960498220640579</v>
      </c>
      <c r="W19">
        <v>12.84563937670047</v>
      </c>
      <c r="X19">
        <v>45.257427533949283</v>
      </c>
      <c r="Y19">
        <v>0</v>
      </c>
      <c r="Z19">
        <v>0</v>
      </c>
      <c r="AA19">
        <v>12.931030944000002</v>
      </c>
      <c r="AB19">
        <v>12.121704816000001</v>
      </c>
      <c r="AC19">
        <v>8.9164694943999976</v>
      </c>
      <c r="AD19">
        <v>11.226333560000002</v>
      </c>
      <c r="AE19">
        <v>15.1671353808</v>
      </c>
      <c r="AF19">
        <v>2.7225000000000001</v>
      </c>
      <c r="AG19">
        <v>12.1235088</v>
      </c>
      <c r="AH19">
        <v>46.718767680000006</v>
      </c>
      <c r="AI19">
        <v>4.4913985999999992</v>
      </c>
      <c r="AJ19">
        <v>0</v>
      </c>
      <c r="AK19">
        <v>15.571999999999997</v>
      </c>
      <c r="AL19">
        <v>0</v>
      </c>
      <c r="AM19">
        <v>1.5950931904761898</v>
      </c>
      <c r="AN19">
        <v>0.66954999999999998</v>
      </c>
      <c r="AO19">
        <v>7.9375296000000004</v>
      </c>
      <c r="AP19">
        <v>3.5370971999999994</v>
      </c>
      <c r="AQ19">
        <v>0</v>
      </c>
      <c r="AR19">
        <v>16.4272992</v>
      </c>
      <c r="AS19">
        <v>9.4922692799999986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24.451818146176382</v>
      </c>
      <c r="BB19">
        <f t="shared" si="0"/>
        <v>686.35682477388104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2.9618175692729771</v>
      </c>
      <c r="L20">
        <v>270.55487532518532</v>
      </c>
      <c r="M20">
        <v>28.229626294461958</v>
      </c>
      <c r="N20">
        <v>36.240190705830777</v>
      </c>
      <c r="O20">
        <v>0</v>
      </c>
      <c r="P20">
        <v>40.958226669769601</v>
      </c>
      <c r="Q20">
        <v>4.9941959929286988</v>
      </c>
      <c r="R20">
        <v>10.312050877733293</v>
      </c>
      <c r="S20">
        <v>6.5683190978886765</v>
      </c>
      <c r="T20">
        <v>0</v>
      </c>
      <c r="U20">
        <v>64.240535908596286</v>
      </c>
      <c r="V20">
        <v>5.9960498220640579</v>
      </c>
      <c r="W20">
        <v>12.84563937670047</v>
      </c>
      <c r="X20">
        <v>45.257427533949283</v>
      </c>
      <c r="Y20">
        <v>0</v>
      </c>
      <c r="Z20">
        <v>0</v>
      </c>
      <c r="AA20">
        <v>12.931030944000002</v>
      </c>
      <c r="AB20">
        <v>12.121704816000001</v>
      </c>
      <c r="AC20">
        <v>8.9164694943999976</v>
      </c>
      <c r="AD20">
        <v>11.226333560000002</v>
      </c>
      <c r="AE20">
        <v>15.1671353808</v>
      </c>
      <c r="AF20">
        <v>2.7225000000000001</v>
      </c>
      <c r="AG20">
        <v>12.1235088</v>
      </c>
      <c r="AH20">
        <v>46.718767680000006</v>
      </c>
      <c r="AI20">
        <v>4.4913985999999992</v>
      </c>
      <c r="AJ20">
        <v>0</v>
      </c>
      <c r="AK20">
        <v>15.571999999999997</v>
      </c>
      <c r="AL20">
        <v>0</v>
      </c>
      <c r="AM20">
        <v>1.5950931904761898</v>
      </c>
      <c r="AN20">
        <v>0.66954999999999998</v>
      </c>
      <c r="AO20">
        <v>7.9375296000000004</v>
      </c>
      <c r="AP20">
        <v>3.5370971999999994</v>
      </c>
      <c r="AQ20">
        <v>0</v>
      </c>
      <c r="AR20">
        <v>14.225702399999999</v>
      </c>
      <c r="AS20">
        <v>9.4922692799999986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24.376083032176378</v>
      </c>
      <c r="BB20">
        <f t="shared" si="0"/>
        <v>684.23096308788115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2.9618175692729771</v>
      </c>
      <c r="L21">
        <v>270.55487532518532</v>
      </c>
      <c r="M21">
        <v>28.229626294461958</v>
      </c>
      <c r="N21">
        <v>36.240190705830777</v>
      </c>
      <c r="O21">
        <v>0</v>
      </c>
      <c r="P21">
        <v>40.958226669769601</v>
      </c>
      <c r="Q21">
        <v>4.9941959929286988</v>
      </c>
      <c r="R21">
        <v>10.312050877733293</v>
      </c>
      <c r="S21">
        <v>6.5683190978886765</v>
      </c>
      <c r="T21">
        <v>0</v>
      </c>
      <c r="U21">
        <v>64.240535908596286</v>
      </c>
      <c r="V21">
        <v>5.9960498220640579</v>
      </c>
      <c r="W21">
        <v>12.84563937670047</v>
      </c>
      <c r="X21">
        <v>45.257427533949283</v>
      </c>
      <c r="Y21">
        <v>0</v>
      </c>
      <c r="Z21">
        <v>0</v>
      </c>
      <c r="AA21">
        <v>12.931030944000002</v>
      </c>
      <c r="AB21">
        <v>12.121704816000001</v>
      </c>
      <c r="AC21">
        <v>8.9164694943999976</v>
      </c>
      <c r="AD21">
        <v>11.226333560000002</v>
      </c>
      <c r="AE21">
        <v>15.1671353808</v>
      </c>
      <c r="AF21">
        <v>2.7225000000000001</v>
      </c>
      <c r="AG21">
        <v>12.1235088</v>
      </c>
      <c r="AH21">
        <v>46.718767680000006</v>
      </c>
      <c r="AI21">
        <v>4.4913985999999992</v>
      </c>
      <c r="AJ21">
        <v>0</v>
      </c>
      <c r="AK21">
        <v>15.571999999999997</v>
      </c>
      <c r="AL21">
        <v>0</v>
      </c>
      <c r="AM21">
        <v>1.5950931904761898</v>
      </c>
      <c r="AN21">
        <v>0.66954999999999998</v>
      </c>
      <c r="AO21">
        <v>7.9375296000000004</v>
      </c>
      <c r="AP21">
        <v>3.5370971999999994</v>
      </c>
      <c r="AQ21">
        <v>2.7448599999999996</v>
      </c>
      <c r="AR21">
        <v>14.225702399999999</v>
      </c>
      <c r="AS21">
        <v>9.4922692799999986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24.470506093446222</v>
      </c>
      <c r="BB21">
        <f t="shared" si="0"/>
        <v>686.88140002661123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2.9618175692729771</v>
      </c>
      <c r="L22">
        <v>270.55487532518532</v>
      </c>
      <c r="M22">
        <v>28.229626294461958</v>
      </c>
      <c r="N22">
        <v>36.240190705830777</v>
      </c>
      <c r="O22">
        <v>0</v>
      </c>
      <c r="P22">
        <v>40.958226669769601</v>
      </c>
      <c r="Q22">
        <v>4.9941959929286988</v>
      </c>
      <c r="R22">
        <v>10.312050877733293</v>
      </c>
      <c r="S22">
        <v>6.5683190978886765</v>
      </c>
      <c r="T22">
        <v>0</v>
      </c>
      <c r="U22">
        <v>64.240535908596286</v>
      </c>
      <c r="V22">
        <v>5.9960498220640579</v>
      </c>
      <c r="W22">
        <v>12.84563937670047</v>
      </c>
      <c r="X22">
        <v>45.257427533949283</v>
      </c>
      <c r="Y22">
        <v>0</v>
      </c>
      <c r="Z22">
        <v>0</v>
      </c>
      <c r="AA22">
        <v>12.931030944000002</v>
      </c>
      <c r="AB22">
        <v>12.121704816000001</v>
      </c>
      <c r="AC22">
        <v>8.9164694943999976</v>
      </c>
      <c r="AD22">
        <v>11.226333560000002</v>
      </c>
      <c r="AE22">
        <v>15.1671353808</v>
      </c>
      <c r="AF22">
        <v>2.7225000000000001</v>
      </c>
      <c r="AG22">
        <v>12.1235088</v>
      </c>
      <c r="AH22">
        <v>46.718767680000006</v>
      </c>
      <c r="AI22">
        <v>4.4913985999999992</v>
      </c>
      <c r="AJ22">
        <v>0</v>
      </c>
      <c r="AK22">
        <v>15.571999999999997</v>
      </c>
      <c r="AL22">
        <v>0</v>
      </c>
      <c r="AM22">
        <v>1.5950931904761898</v>
      </c>
      <c r="AN22">
        <v>0.66954999999999998</v>
      </c>
      <c r="AO22">
        <v>7.9375296000000004</v>
      </c>
      <c r="AP22">
        <v>3.5370971999999994</v>
      </c>
      <c r="AQ22">
        <v>5.4897199999999984</v>
      </c>
      <c r="AR22">
        <v>14.225702399999999</v>
      </c>
      <c r="AS22">
        <v>9.9049766399999992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24.579126631541456</v>
      </c>
      <c r="BB22">
        <f t="shared" si="0"/>
        <v>689.93034684851602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2.9618175692729771</v>
      </c>
      <c r="L23">
        <v>270.55487532518532</v>
      </c>
      <c r="M23">
        <v>28.229626294461958</v>
      </c>
      <c r="N23">
        <v>36.240190705830777</v>
      </c>
      <c r="O23">
        <v>0</v>
      </c>
      <c r="P23">
        <v>41.420572217534705</v>
      </c>
      <c r="Q23">
        <v>4.9941959929286988</v>
      </c>
      <c r="R23">
        <v>10.312050877733293</v>
      </c>
      <c r="S23">
        <v>6.5683190978886765</v>
      </c>
      <c r="T23">
        <v>0</v>
      </c>
      <c r="U23">
        <v>64.240535908596286</v>
      </c>
      <c r="V23">
        <v>5.9960498220640579</v>
      </c>
      <c r="W23">
        <v>12.84563937670047</v>
      </c>
      <c r="X23">
        <v>45.257427533949283</v>
      </c>
      <c r="Y23">
        <v>0</v>
      </c>
      <c r="Z23">
        <v>0</v>
      </c>
      <c r="AA23">
        <v>12.931030944000002</v>
      </c>
      <c r="AB23">
        <v>12.121704816000001</v>
      </c>
      <c r="AC23">
        <v>8.9164694943999976</v>
      </c>
      <c r="AD23">
        <v>11.226333560000002</v>
      </c>
      <c r="AE23">
        <v>15.1671353808</v>
      </c>
      <c r="AF23">
        <v>2.7225000000000001</v>
      </c>
      <c r="AG23">
        <v>12.1235088</v>
      </c>
      <c r="AH23">
        <v>46.718767680000006</v>
      </c>
      <c r="AI23">
        <v>4.4913985999999992</v>
      </c>
      <c r="AJ23">
        <v>0</v>
      </c>
      <c r="AK23">
        <v>15.571999999999997</v>
      </c>
      <c r="AL23">
        <v>0</v>
      </c>
      <c r="AM23">
        <v>1.5950931904761898</v>
      </c>
      <c r="AN23">
        <v>0.66954999999999998</v>
      </c>
      <c r="AO23">
        <v>7.9375296000000004</v>
      </c>
      <c r="AP23">
        <v>3.5370971999999994</v>
      </c>
      <c r="AQ23">
        <v>8.2345799999999993</v>
      </c>
      <c r="AR23">
        <v>14.225702399999999</v>
      </c>
      <c r="AS23">
        <v>9.9049766399999992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24.689454379654421</v>
      </c>
      <c r="BB23">
        <f t="shared" si="0"/>
        <v>693.02722464816827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2.9618175692729771</v>
      </c>
      <c r="L24">
        <v>350.60395357128118</v>
      </c>
      <c r="M24">
        <v>28.229626294461958</v>
      </c>
      <c r="N24">
        <v>36.240190705830777</v>
      </c>
      <c r="O24">
        <v>0</v>
      </c>
      <c r="P24">
        <v>41.420572217534705</v>
      </c>
      <c r="Q24">
        <v>5.9988829818538489</v>
      </c>
      <c r="R24">
        <v>13.003250806057645</v>
      </c>
      <c r="S24">
        <v>8.0051015360378113</v>
      </c>
      <c r="T24">
        <v>0</v>
      </c>
      <c r="U24">
        <v>64.240535908596286</v>
      </c>
      <c r="V24">
        <v>5.9960498220640579</v>
      </c>
      <c r="W24">
        <v>12.84563937670047</v>
      </c>
      <c r="X24">
        <v>45.257427533949283</v>
      </c>
      <c r="Y24">
        <v>0</v>
      </c>
      <c r="Z24">
        <v>0</v>
      </c>
      <c r="AA24">
        <v>12.931030944000002</v>
      </c>
      <c r="AB24">
        <v>12.121704816000001</v>
      </c>
      <c r="AC24">
        <v>8.9164694943999976</v>
      </c>
      <c r="AD24">
        <v>11.226333560000002</v>
      </c>
      <c r="AE24">
        <v>15.1671353808</v>
      </c>
      <c r="AF24">
        <v>2.7225000000000001</v>
      </c>
      <c r="AG24">
        <v>12.1235088</v>
      </c>
      <c r="AH24">
        <v>46.718767680000006</v>
      </c>
      <c r="AI24">
        <v>4.4913985999999992</v>
      </c>
      <c r="AJ24">
        <v>0</v>
      </c>
      <c r="AK24">
        <v>15.571999999999997</v>
      </c>
      <c r="AL24">
        <v>0</v>
      </c>
      <c r="AM24">
        <v>1.5950931904761898</v>
      </c>
      <c r="AN24">
        <v>0.66954999999999998</v>
      </c>
      <c r="AO24">
        <v>7.9375296000000004</v>
      </c>
      <c r="AP24">
        <v>3.5370971999999994</v>
      </c>
      <c r="AQ24">
        <v>8.2345799999999993</v>
      </c>
      <c r="AR24">
        <v>14.225702399999999</v>
      </c>
      <c r="AS24">
        <v>9.4922692799999986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27.605509354175734</v>
      </c>
      <c r="BB24">
        <f t="shared" si="0"/>
        <v>774.88020991514134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2.9514740774553152</v>
      </c>
      <c r="L25">
        <v>460.92711835954827</v>
      </c>
      <c r="M25">
        <v>28.229626294461958</v>
      </c>
      <c r="N25">
        <v>36.240190705830777</v>
      </c>
      <c r="O25">
        <v>0</v>
      </c>
      <c r="P25">
        <v>42.337260787992498</v>
      </c>
      <c r="Q25">
        <v>5.9988829818538489</v>
      </c>
      <c r="R25">
        <v>13.003250806057645</v>
      </c>
      <c r="S25">
        <v>8.0051015360378113</v>
      </c>
      <c r="T25">
        <v>0</v>
      </c>
      <c r="U25">
        <v>64.240535908596286</v>
      </c>
      <c r="V25">
        <v>5.9960498220640579</v>
      </c>
      <c r="W25">
        <v>12.84563937670047</v>
      </c>
      <c r="X25">
        <v>45.257427533949283</v>
      </c>
      <c r="Y25">
        <v>0</v>
      </c>
      <c r="Z25">
        <v>0</v>
      </c>
      <c r="AA25">
        <v>12.931030944000002</v>
      </c>
      <c r="AB25">
        <v>12.121704816000001</v>
      </c>
      <c r="AC25">
        <v>8.9164694943999976</v>
      </c>
      <c r="AD25">
        <v>11.226333560000002</v>
      </c>
      <c r="AE25">
        <v>15.1671353808</v>
      </c>
      <c r="AF25">
        <v>2.7225000000000001</v>
      </c>
      <c r="AG25">
        <v>12.1235088</v>
      </c>
      <c r="AH25">
        <v>46.718767680000006</v>
      </c>
      <c r="AI25">
        <v>4.4913985999999992</v>
      </c>
      <c r="AJ25">
        <v>0</v>
      </c>
      <c r="AK25">
        <v>15.571999999999997</v>
      </c>
      <c r="AL25">
        <v>0</v>
      </c>
      <c r="AM25">
        <v>1.5950931904761898</v>
      </c>
      <c r="AN25">
        <v>0.66954999999999998</v>
      </c>
      <c r="AO25">
        <v>7.9375296000000004</v>
      </c>
      <c r="AP25">
        <v>3.5370971999999994</v>
      </c>
      <c r="AQ25">
        <v>8.2345799999999993</v>
      </c>
      <c r="AR25">
        <v>14.225702399999999</v>
      </c>
      <c r="AS25">
        <v>9.4922692799999986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31.431803871000636</v>
      </c>
      <c r="BB25">
        <f t="shared" si="0"/>
        <v>882.28342526522363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2.9514740774553152</v>
      </c>
      <c r="L26">
        <v>460.92711835954827</v>
      </c>
      <c r="M26">
        <v>28.229626294461958</v>
      </c>
      <c r="N26">
        <v>36.240190705830777</v>
      </c>
      <c r="O26">
        <v>0</v>
      </c>
      <c r="P26">
        <v>42.337260787992498</v>
      </c>
      <c r="Q26">
        <v>5.9988829818538489</v>
      </c>
      <c r="R26">
        <v>13.003250806057645</v>
      </c>
      <c r="S26">
        <v>8.0051015360378113</v>
      </c>
      <c r="T26">
        <v>0</v>
      </c>
      <c r="U26">
        <v>64.240535908596286</v>
      </c>
      <c r="V26">
        <v>5.9960498220640579</v>
      </c>
      <c r="W26">
        <v>12.84563937670047</v>
      </c>
      <c r="X26">
        <v>45.257427533949283</v>
      </c>
      <c r="Y26">
        <v>0</v>
      </c>
      <c r="Z26">
        <v>0</v>
      </c>
      <c r="AA26">
        <v>12.931030944000002</v>
      </c>
      <c r="AB26">
        <v>12.121704816000001</v>
      </c>
      <c r="AC26">
        <v>8.9164694943999976</v>
      </c>
      <c r="AD26">
        <v>11.226333560000002</v>
      </c>
      <c r="AE26">
        <v>15.1671353808</v>
      </c>
      <c r="AF26">
        <v>2.7225000000000001</v>
      </c>
      <c r="AG26">
        <v>12.1235088</v>
      </c>
      <c r="AH26">
        <v>46.718767680000006</v>
      </c>
      <c r="AI26">
        <v>4.4913985999999992</v>
      </c>
      <c r="AJ26">
        <v>0</v>
      </c>
      <c r="AK26">
        <v>15.571999999999997</v>
      </c>
      <c r="AL26">
        <v>0</v>
      </c>
      <c r="AM26">
        <v>1.5950931904761898</v>
      </c>
      <c r="AN26">
        <v>0.66954999999999998</v>
      </c>
      <c r="AO26">
        <v>7.9375296000000004</v>
      </c>
      <c r="AP26">
        <v>3.5370971999999994</v>
      </c>
      <c r="AQ26">
        <v>8.2345799999999993</v>
      </c>
      <c r="AR26">
        <v>14.225702399999999</v>
      </c>
      <c r="AS26">
        <v>9.9049766399999992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31.446001041000635</v>
      </c>
      <c r="BB26">
        <f t="shared" si="0"/>
        <v>882.68193545522365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2.9514740774553152</v>
      </c>
      <c r="L27">
        <v>460.92711835954827</v>
      </c>
      <c r="M27">
        <v>28.229626294461958</v>
      </c>
      <c r="N27">
        <v>36.240190705830777</v>
      </c>
      <c r="O27">
        <v>0</v>
      </c>
      <c r="P27">
        <v>42.337260787992498</v>
      </c>
      <c r="Q27">
        <v>5.9988829818538489</v>
      </c>
      <c r="R27">
        <v>13.003250806057645</v>
      </c>
      <c r="S27">
        <v>8.0051015360378113</v>
      </c>
      <c r="T27">
        <v>0</v>
      </c>
      <c r="U27">
        <v>64.240535908596286</v>
      </c>
      <c r="V27">
        <v>5.9960498220640579</v>
      </c>
      <c r="W27">
        <v>13.215999038692624</v>
      </c>
      <c r="X27">
        <v>45.257427533949283</v>
      </c>
      <c r="Y27">
        <v>0</v>
      </c>
      <c r="Z27">
        <v>0</v>
      </c>
      <c r="AA27">
        <v>12.931030944000002</v>
      </c>
      <c r="AB27">
        <v>12.121704816000001</v>
      </c>
      <c r="AC27">
        <v>8.9164694943999976</v>
      </c>
      <c r="AD27">
        <v>11.226333560000002</v>
      </c>
      <c r="AE27">
        <v>15.1671353808</v>
      </c>
      <c r="AF27">
        <v>2.7225000000000001</v>
      </c>
      <c r="AG27">
        <v>12.1235088</v>
      </c>
      <c r="AH27">
        <v>46.718767680000006</v>
      </c>
      <c r="AI27">
        <v>4.4913985999999992</v>
      </c>
      <c r="AJ27">
        <v>0</v>
      </c>
      <c r="AK27">
        <v>15.571999999999997</v>
      </c>
      <c r="AL27">
        <v>0</v>
      </c>
      <c r="AM27">
        <v>1.5950931904761898</v>
      </c>
      <c r="AN27">
        <v>0.66954999999999998</v>
      </c>
      <c r="AO27">
        <v>7.9375296000000004</v>
      </c>
      <c r="AP27">
        <v>3.3405917999999999</v>
      </c>
      <c r="AQ27">
        <v>8.2345799999999993</v>
      </c>
      <c r="AR27">
        <v>14.225702399999999</v>
      </c>
      <c r="AS27">
        <v>9.9049766399999992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31.451981504845172</v>
      </c>
      <c r="BB27">
        <f t="shared" si="0"/>
        <v>882.8498092533714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2.9514740774553152</v>
      </c>
      <c r="L28">
        <v>460.92711835954827</v>
      </c>
      <c r="M28">
        <v>28.229626294461958</v>
      </c>
      <c r="N28">
        <v>36.240190705830777</v>
      </c>
      <c r="O28">
        <v>0</v>
      </c>
      <c r="P28">
        <v>42.337260787992498</v>
      </c>
      <c r="Q28">
        <v>5.9988829818538489</v>
      </c>
      <c r="R28">
        <v>13.003250806057645</v>
      </c>
      <c r="S28">
        <v>8.0051015360378113</v>
      </c>
      <c r="T28">
        <v>0</v>
      </c>
      <c r="U28">
        <v>64.240535908596286</v>
      </c>
      <c r="V28">
        <v>5.9960498220640579</v>
      </c>
      <c r="W28">
        <v>13.215999038692624</v>
      </c>
      <c r="X28">
        <v>45.257427533949283</v>
      </c>
      <c r="Y28">
        <v>0</v>
      </c>
      <c r="Z28">
        <v>0</v>
      </c>
      <c r="AA28">
        <v>12.931030944000002</v>
      </c>
      <c r="AB28">
        <v>12.121704816000001</v>
      </c>
      <c r="AC28">
        <v>8.9164694943999976</v>
      </c>
      <c r="AD28">
        <v>11.226333560000002</v>
      </c>
      <c r="AE28">
        <v>15.1671353808</v>
      </c>
      <c r="AF28">
        <v>2.7225000000000001</v>
      </c>
      <c r="AG28">
        <v>12.1235088</v>
      </c>
      <c r="AH28">
        <v>46.718767680000006</v>
      </c>
      <c r="AI28">
        <v>4.4913985999999992</v>
      </c>
      <c r="AJ28">
        <v>0</v>
      </c>
      <c r="AK28">
        <v>15.571999999999997</v>
      </c>
      <c r="AL28">
        <v>0</v>
      </c>
      <c r="AM28">
        <v>1.5950931904761898</v>
      </c>
      <c r="AN28">
        <v>0.66954999999999998</v>
      </c>
      <c r="AO28">
        <v>7.9375296000000004</v>
      </c>
      <c r="AP28">
        <v>3.3405917999999999</v>
      </c>
      <c r="AQ28">
        <v>8.2345799999999993</v>
      </c>
      <c r="AR28">
        <v>14.225702399999999</v>
      </c>
      <c r="AS28">
        <v>9.4922692799999986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31.437784334845173</v>
      </c>
      <c r="BB28">
        <f t="shared" si="0"/>
        <v>882.45129906337138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2.9514740774553152</v>
      </c>
      <c r="L29">
        <v>460.92711835954827</v>
      </c>
      <c r="M29">
        <v>28.229626294461958</v>
      </c>
      <c r="N29">
        <v>36.240190705830777</v>
      </c>
      <c r="O29">
        <v>0</v>
      </c>
      <c r="P29">
        <v>42.337260787992498</v>
      </c>
      <c r="Q29">
        <v>5.9988829818538489</v>
      </c>
      <c r="R29">
        <v>13.003250806057645</v>
      </c>
      <c r="S29">
        <v>8.0051015360378113</v>
      </c>
      <c r="T29">
        <v>0</v>
      </c>
      <c r="U29">
        <v>64.240535908596286</v>
      </c>
      <c r="V29">
        <v>5.9960498220640579</v>
      </c>
      <c r="W29">
        <v>13.215999038692624</v>
      </c>
      <c r="X29">
        <v>45.257427533949283</v>
      </c>
      <c r="Y29">
        <v>0</v>
      </c>
      <c r="Z29">
        <v>0</v>
      </c>
      <c r="AA29">
        <v>12.931030944000002</v>
      </c>
      <c r="AB29">
        <v>12.121704816000001</v>
      </c>
      <c r="AC29">
        <v>8.9164694943999976</v>
      </c>
      <c r="AD29">
        <v>11.226333560000002</v>
      </c>
      <c r="AE29">
        <v>15.1671353808</v>
      </c>
      <c r="AF29">
        <v>2.7225000000000001</v>
      </c>
      <c r="AG29">
        <v>12.1235088</v>
      </c>
      <c r="AH29">
        <v>46.718767680000006</v>
      </c>
      <c r="AI29">
        <v>4.4913985999999992</v>
      </c>
      <c r="AJ29">
        <v>0</v>
      </c>
      <c r="AK29">
        <v>15.571999999999997</v>
      </c>
      <c r="AL29">
        <v>0</v>
      </c>
      <c r="AM29">
        <v>1.5950931904761898</v>
      </c>
      <c r="AN29">
        <v>0.66954999999999998</v>
      </c>
      <c r="AO29">
        <v>7.9375296000000004</v>
      </c>
      <c r="AP29">
        <v>3.3405917999999999</v>
      </c>
      <c r="AQ29">
        <v>8.2345799999999993</v>
      </c>
      <c r="AR29">
        <v>14.225702399999999</v>
      </c>
      <c r="AS29">
        <v>9.4922692799999986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31.437784334845173</v>
      </c>
      <c r="BB29">
        <f t="shared" si="0"/>
        <v>882.45129906337138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2.9514740774553152</v>
      </c>
      <c r="L30">
        <v>460.92711835954827</v>
      </c>
      <c r="M30">
        <v>28.229626294461958</v>
      </c>
      <c r="N30">
        <v>36.240190705830777</v>
      </c>
      <c r="O30">
        <v>0</v>
      </c>
      <c r="P30">
        <v>42.337260787992498</v>
      </c>
      <c r="Q30">
        <v>5.9988829818538489</v>
      </c>
      <c r="R30">
        <v>13.003250806057645</v>
      </c>
      <c r="S30">
        <v>8.0051015360378113</v>
      </c>
      <c r="T30">
        <v>0</v>
      </c>
      <c r="U30">
        <v>64.240535908596286</v>
      </c>
      <c r="V30">
        <v>5.9960498220640579</v>
      </c>
      <c r="W30">
        <v>13.215999038692624</v>
      </c>
      <c r="X30">
        <v>45.257427533949283</v>
      </c>
      <c r="Y30">
        <v>0</v>
      </c>
      <c r="Z30">
        <v>0</v>
      </c>
      <c r="AA30">
        <v>12.931030944000002</v>
      </c>
      <c r="AB30">
        <v>12.121704816000001</v>
      </c>
      <c r="AC30">
        <v>8.9164694943999976</v>
      </c>
      <c r="AD30">
        <v>11.226333560000002</v>
      </c>
      <c r="AE30">
        <v>15.1671353808</v>
      </c>
      <c r="AF30">
        <v>2.7225000000000001</v>
      </c>
      <c r="AG30">
        <v>12.1235088</v>
      </c>
      <c r="AH30">
        <v>46.718767680000006</v>
      </c>
      <c r="AI30">
        <v>15.231699599999999</v>
      </c>
      <c r="AJ30">
        <v>0</v>
      </c>
      <c r="AK30">
        <v>15.571999999999997</v>
      </c>
      <c r="AL30">
        <v>0</v>
      </c>
      <c r="AM30">
        <v>1.5950931904761898</v>
      </c>
      <c r="AN30">
        <v>0.66954999999999998</v>
      </c>
      <c r="AO30">
        <v>7.9375296000000004</v>
      </c>
      <c r="AP30">
        <v>3.3405917999999999</v>
      </c>
      <c r="AQ30">
        <v>5.4897199999999984</v>
      </c>
      <c r="AR30">
        <v>14.225702399999999</v>
      </c>
      <c r="AS30">
        <v>9.9049766399999992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31.727024797975325</v>
      </c>
      <c r="BB30">
        <f t="shared" si="0"/>
        <v>890.57020696024119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2.9515302233429401</v>
      </c>
      <c r="L31">
        <v>339.99827874530558</v>
      </c>
      <c r="M31">
        <v>28.229626294461958</v>
      </c>
      <c r="N31">
        <v>36.240190705830777</v>
      </c>
      <c r="O31">
        <v>0</v>
      </c>
      <c r="P31">
        <v>42.337260787992498</v>
      </c>
      <c r="Q31">
        <v>5.9988829818538489</v>
      </c>
      <c r="R31">
        <v>13.003250806057645</v>
      </c>
      <c r="S31">
        <v>8.0051015360378113</v>
      </c>
      <c r="T31">
        <v>0</v>
      </c>
      <c r="U31">
        <v>64.240535908596286</v>
      </c>
      <c r="V31">
        <v>5.9960498220640579</v>
      </c>
      <c r="W31">
        <v>13.215999038692624</v>
      </c>
      <c r="X31">
        <v>45.257427533949283</v>
      </c>
      <c r="Y31">
        <v>0</v>
      </c>
      <c r="Z31">
        <v>0</v>
      </c>
      <c r="AA31">
        <v>12.931030944000002</v>
      </c>
      <c r="AB31">
        <v>12.121704816000001</v>
      </c>
      <c r="AC31">
        <v>8.9164694943999976</v>
      </c>
      <c r="AD31">
        <v>11.226333560000002</v>
      </c>
      <c r="AE31">
        <v>15.1671353808</v>
      </c>
      <c r="AF31">
        <v>2.7225000000000001</v>
      </c>
      <c r="AG31">
        <v>12.1235088</v>
      </c>
      <c r="AH31">
        <v>46.718767680000006</v>
      </c>
      <c r="AI31">
        <v>15.231699599999999</v>
      </c>
      <c r="AJ31">
        <v>0</v>
      </c>
      <c r="AK31">
        <v>15.571999999999997</v>
      </c>
      <c r="AL31">
        <v>0</v>
      </c>
      <c r="AM31">
        <v>1.5950931904761898</v>
      </c>
      <c r="AN31">
        <v>0.66954999999999998</v>
      </c>
      <c r="AO31">
        <v>7.9375296000000004</v>
      </c>
      <c r="AP31">
        <v>3.3405917999999999</v>
      </c>
      <c r="AQ31">
        <v>2.7448599999999996</v>
      </c>
      <c r="AR31">
        <v>14.225702399999999</v>
      </c>
      <c r="AS31">
        <v>9.9049766399999992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27.472651448353474</v>
      </c>
      <c r="BB31">
        <f t="shared" si="0"/>
        <v>771.15093684150793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2.9515302233429401</v>
      </c>
      <c r="L32">
        <v>299.99978524269392</v>
      </c>
      <c r="M32">
        <v>28.229626294461958</v>
      </c>
      <c r="N32">
        <v>36.240190705830777</v>
      </c>
      <c r="O32">
        <v>0</v>
      </c>
      <c r="P32">
        <v>42.337260787992498</v>
      </c>
      <c r="Q32">
        <v>5.9988829818538489</v>
      </c>
      <c r="R32">
        <v>13.003250806057645</v>
      </c>
      <c r="S32">
        <v>8.0051015360378113</v>
      </c>
      <c r="T32">
        <v>0</v>
      </c>
      <c r="U32">
        <v>64.240535908596286</v>
      </c>
      <c r="V32">
        <v>5.9960498220640579</v>
      </c>
      <c r="W32">
        <v>13.215999038692624</v>
      </c>
      <c r="X32">
        <v>45.257427533949283</v>
      </c>
      <c r="Y32">
        <v>0</v>
      </c>
      <c r="Z32">
        <v>0</v>
      </c>
      <c r="AA32">
        <v>12.931030944000002</v>
      </c>
      <c r="AB32">
        <v>12.121704816000001</v>
      </c>
      <c r="AC32">
        <v>8.9164694943999976</v>
      </c>
      <c r="AD32">
        <v>11.226333560000002</v>
      </c>
      <c r="AE32">
        <v>15.1671353808</v>
      </c>
      <c r="AF32">
        <v>2.7225000000000001</v>
      </c>
      <c r="AG32">
        <v>12.1235088</v>
      </c>
      <c r="AH32">
        <v>46.718767680000006</v>
      </c>
      <c r="AI32">
        <v>15.231699599999999</v>
      </c>
      <c r="AJ32">
        <v>0</v>
      </c>
      <c r="AK32">
        <v>15.571999999999997</v>
      </c>
      <c r="AL32">
        <v>0</v>
      </c>
      <c r="AM32">
        <v>1.5950931904761898</v>
      </c>
      <c r="AN32">
        <v>0.66954999999999998</v>
      </c>
      <c r="AO32">
        <v>7.9375296000000004</v>
      </c>
      <c r="AP32">
        <v>3.3405917999999999</v>
      </c>
      <c r="AQ32">
        <v>0</v>
      </c>
      <c r="AR32">
        <v>14.225702399999999</v>
      </c>
      <c r="AS32">
        <v>9.4922692799999986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25.988083047637158</v>
      </c>
      <c r="BB32">
        <f t="shared" si="0"/>
        <v>729.47944437961246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2.9515302233429401</v>
      </c>
      <c r="L33">
        <v>299.99978524269392</v>
      </c>
      <c r="M33">
        <v>28.229626294461958</v>
      </c>
      <c r="N33">
        <v>36.240190705830777</v>
      </c>
      <c r="O33">
        <v>0</v>
      </c>
      <c r="P33">
        <v>42.337260787992498</v>
      </c>
      <c r="Q33">
        <v>5.9988829818538489</v>
      </c>
      <c r="R33">
        <v>13.003250806057645</v>
      </c>
      <c r="S33">
        <v>8.0051015360378113</v>
      </c>
      <c r="T33">
        <v>0</v>
      </c>
      <c r="U33">
        <v>64.240535908596286</v>
      </c>
      <c r="V33">
        <v>5.9960498220640579</v>
      </c>
      <c r="W33">
        <v>13.215999038692624</v>
      </c>
      <c r="X33">
        <v>45.257427533949283</v>
      </c>
      <c r="Y33">
        <v>0</v>
      </c>
      <c r="Z33">
        <v>0</v>
      </c>
      <c r="AA33">
        <v>12.931030944000002</v>
      </c>
      <c r="AB33">
        <v>12.121704816000001</v>
      </c>
      <c r="AC33">
        <v>8.9164694943999976</v>
      </c>
      <c r="AD33">
        <v>11.226333560000002</v>
      </c>
      <c r="AE33">
        <v>15.1671353808</v>
      </c>
      <c r="AF33">
        <v>2.7225000000000001</v>
      </c>
      <c r="AG33">
        <v>12.1235088</v>
      </c>
      <c r="AH33">
        <v>46.718767680000006</v>
      </c>
      <c r="AI33">
        <v>15.231699599999999</v>
      </c>
      <c r="AJ33">
        <v>0</v>
      </c>
      <c r="AK33">
        <v>15.571999999999997</v>
      </c>
      <c r="AL33">
        <v>0</v>
      </c>
      <c r="AM33">
        <v>1.5950931904761898</v>
      </c>
      <c r="AN33">
        <v>0.66954999999999998</v>
      </c>
      <c r="AO33">
        <v>7.9375296000000004</v>
      </c>
      <c r="AP33">
        <v>3.5370971999999994</v>
      </c>
      <c r="AQ33">
        <v>0</v>
      </c>
      <c r="AR33">
        <v>14.225702399999999</v>
      </c>
      <c r="AS33">
        <v>9.4922692799999986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25.99484307883716</v>
      </c>
      <c r="BB33">
        <f t="shared" si="0"/>
        <v>729.66918974841246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2.9515118644067804</v>
      </c>
      <c r="L34">
        <v>300.00120949453213</v>
      </c>
      <c r="M34">
        <v>28.229626294461958</v>
      </c>
      <c r="N34">
        <v>36.240190705830777</v>
      </c>
      <c r="O34">
        <v>0</v>
      </c>
      <c r="P34">
        <v>42.337260787992498</v>
      </c>
      <c r="Q34">
        <v>5.9988829818538489</v>
      </c>
      <c r="R34">
        <v>13.003250806057645</v>
      </c>
      <c r="S34">
        <v>8.0051015360378113</v>
      </c>
      <c r="T34">
        <v>0</v>
      </c>
      <c r="U34">
        <v>64.240535908596286</v>
      </c>
      <c r="V34">
        <v>5.9960498220640579</v>
      </c>
      <c r="W34">
        <v>13.215999038692624</v>
      </c>
      <c r="X34">
        <v>45.257427533949283</v>
      </c>
      <c r="Y34">
        <v>0</v>
      </c>
      <c r="Z34">
        <v>0</v>
      </c>
      <c r="AA34">
        <v>12.931030944000002</v>
      </c>
      <c r="AB34">
        <v>12.121704816000001</v>
      </c>
      <c r="AC34">
        <v>8.9164694943999976</v>
      </c>
      <c r="AD34">
        <v>11.226333560000002</v>
      </c>
      <c r="AE34">
        <v>15.1671353808</v>
      </c>
      <c r="AF34">
        <v>2.7225000000000001</v>
      </c>
      <c r="AG34">
        <v>12.1235088</v>
      </c>
      <c r="AH34">
        <v>46.718767680000006</v>
      </c>
      <c r="AI34">
        <v>15.231699599999999</v>
      </c>
      <c r="AJ34">
        <v>0</v>
      </c>
      <c r="AK34">
        <v>15.571999999999997</v>
      </c>
      <c r="AL34">
        <v>0</v>
      </c>
      <c r="AM34">
        <v>1.5950931904761898</v>
      </c>
      <c r="AN34">
        <v>0.66954999999999998</v>
      </c>
      <c r="AO34">
        <v>7.9375296000000004</v>
      </c>
      <c r="AP34">
        <v>3.5370971999999994</v>
      </c>
      <c r="AQ34">
        <v>0</v>
      </c>
      <c r="AR34">
        <v>14.225702399999999</v>
      </c>
      <c r="AS34">
        <v>9.4922692799999986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25.994891573122199</v>
      </c>
      <c r="BB34">
        <f t="shared" si="0"/>
        <v>729.67054714702942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2.9515118644067804</v>
      </c>
      <c r="L35">
        <v>299.99778587341109</v>
      </c>
      <c r="M35">
        <v>28.229626294461958</v>
      </c>
      <c r="N35">
        <v>36.240190705830777</v>
      </c>
      <c r="O35">
        <v>0</v>
      </c>
      <c r="P35">
        <v>42.337260787992498</v>
      </c>
      <c r="Q35">
        <v>2.6116679124087598</v>
      </c>
      <c r="R35">
        <v>3.25300565625</v>
      </c>
      <c r="S35">
        <v>2.4219432424639575</v>
      </c>
      <c r="T35">
        <v>0</v>
      </c>
      <c r="U35">
        <v>64.240535908596286</v>
      </c>
      <c r="V35">
        <v>0</v>
      </c>
      <c r="W35">
        <v>0</v>
      </c>
      <c r="X35">
        <v>45.257427533949283</v>
      </c>
      <c r="Y35">
        <v>0</v>
      </c>
      <c r="Z35">
        <v>1.9573839999999996</v>
      </c>
      <c r="AA35">
        <v>12.931030944000002</v>
      </c>
      <c r="AB35">
        <v>12.121704816000001</v>
      </c>
      <c r="AC35">
        <v>8.9164694943999976</v>
      </c>
      <c r="AD35">
        <v>11.226333560000002</v>
      </c>
      <c r="AE35">
        <v>15.1671353808</v>
      </c>
      <c r="AF35">
        <v>2.7225000000000001</v>
      </c>
      <c r="AG35">
        <v>12.1235088</v>
      </c>
      <c r="AH35">
        <v>46.718767680000006</v>
      </c>
      <c r="AI35">
        <v>15.231699599999999</v>
      </c>
      <c r="AJ35">
        <v>0</v>
      </c>
      <c r="AK35">
        <v>15.571999999999997</v>
      </c>
      <c r="AL35">
        <v>0</v>
      </c>
      <c r="AM35">
        <v>1.5950931904761898</v>
      </c>
      <c r="AN35">
        <v>0.66954999999999998</v>
      </c>
      <c r="AO35">
        <v>7.9375296000000004</v>
      </c>
      <c r="AP35">
        <v>3.5370971999999994</v>
      </c>
      <c r="AQ35">
        <v>0</v>
      </c>
      <c r="AR35">
        <v>14.225702399999999</v>
      </c>
      <c r="AS35">
        <v>9.4922692799999986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24.757223648157296</v>
      </c>
      <c r="BB35">
        <f t="shared" si="0"/>
        <v>694.92950807729017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2.9515118644067804</v>
      </c>
      <c r="L36">
        <v>269.99730387429804</v>
      </c>
      <c r="M36">
        <v>28.229626294461958</v>
      </c>
      <c r="N36">
        <v>36.240190705830777</v>
      </c>
      <c r="O36">
        <v>0</v>
      </c>
      <c r="P36">
        <v>42.337260787992498</v>
      </c>
      <c r="Q36">
        <v>0</v>
      </c>
      <c r="R36">
        <v>3.25300565625</v>
      </c>
      <c r="S36">
        <v>2.4219432424639575</v>
      </c>
      <c r="T36">
        <v>0</v>
      </c>
      <c r="U36">
        <v>64.240535908596286</v>
      </c>
      <c r="V36">
        <v>0</v>
      </c>
      <c r="W36">
        <v>0</v>
      </c>
      <c r="X36">
        <v>45.257427533949283</v>
      </c>
      <c r="Y36">
        <v>0</v>
      </c>
      <c r="Z36">
        <v>2.01070584</v>
      </c>
      <c r="AA36">
        <v>12.931030944000002</v>
      </c>
      <c r="AB36">
        <v>12.121704816000001</v>
      </c>
      <c r="AC36">
        <v>8.9164694943999976</v>
      </c>
      <c r="AD36">
        <v>11.226333560000002</v>
      </c>
      <c r="AE36">
        <v>15.1671353808</v>
      </c>
      <c r="AF36">
        <v>2.7225000000000001</v>
      </c>
      <c r="AG36">
        <v>12.1235088</v>
      </c>
      <c r="AH36">
        <v>46.718767680000006</v>
      </c>
      <c r="AI36">
        <v>4.4913985999999992</v>
      </c>
      <c r="AJ36">
        <v>0</v>
      </c>
      <c r="AK36">
        <v>15.571999999999997</v>
      </c>
      <c r="AL36">
        <v>0</v>
      </c>
      <c r="AM36">
        <v>1.5950931904761898</v>
      </c>
      <c r="AN36">
        <v>0.66954999999999998</v>
      </c>
      <c r="AO36">
        <v>7.9375296000000004</v>
      </c>
      <c r="AP36">
        <v>3.5370971999999994</v>
      </c>
      <c r="AQ36">
        <v>0</v>
      </c>
      <c r="AR36">
        <v>14.225702399999999</v>
      </c>
      <c r="AS36">
        <v>9.4922692799999986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23.267733697925085</v>
      </c>
      <c r="BB36">
        <f t="shared" si="0"/>
        <v>653.11986895600057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2.9515118644067804</v>
      </c>
      <c r="L37">
        <v>269.99730387429804</v>
      </c>
      <c r="M37">
        <v>28.229626294461958</v>
      </c>
      <c r="N37">
        <v>36.240190705830777</v>
      </c>
      <c r="O37">
        <v>0</v>
      </c>
      <c r="P37">
        <v>42.337260787992498</v>
      </c>
      <c r="Q37">
        <v>0</v>
      </c>
      <c r="R37">
        <v>2.6442352346570397</v>
      </c>
      <c r="S37">
        <v>1.6263963113043478</v>
      </c>
      <c r="T37">
        <v>0</v>
      </c>
      <c r="U37">
        <v>64.240535908596286</v>
      </c>
      <c r="V37">
        <v>0</v>
      </c>
      <c r="W37">
        <v>0</v>
      </c>
      <c r="X37">
        <v>45.257427533949283</v>
      </c>
      <c r="Y37">
        <v>0</v>
      </c>
      <c r="Z37">
        <v>2.01070584</v>
      </c>
      <c r="AA37">
        <v>12.931030944000002</v>
      </c>
      <c r="AB37">
        <v>12.121704816000001</v>
      </c>
      <c r="AC37">
        <v>8.9164694943999976</v>
      </c>
      <c r="AD37">
        <v>11.226333560000002</v>
      </c>
      <c r="AE37">
        <v>15.1671353808</v>
      </c>
      <c r="AF37">
        <v>2.7225000000000001</v>
      </c>
      <c r="AG37">
        <v>12.1235088</v>
      </c>
      <c r="AH37">
        <v>46.718767680000006</v>
      </c>
      <c r="AI37">
        <v>4.4913985999999992</v>
      </c>
      <c r="AJ37">
        <v>0</v>
      </c>
      <c r="AK37">
        <v>15.571999999999997</v>
      </c>
      <c r="AL37">
        <v>0</v>
      </c>
      <c r="AM37">
        <v>1.5950931904761898</v>
      </c>
      <c r="AN37">
        <v>0.66954999999999998</v>
      </c>
      <c r="AO37">
        <v>8.4787248000000002</v>
      </c>
      <c r="AP37">
        <v>3.5370971999999994</v>
      </c>
      <c r="AQ37">
        <v>0</v>
      </c>
      <c r="AR37">
        <v>14.225702399999999</v>
      </c>
      <c r="AS37">
        <v>9.4922692799999986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23.238042246139866</v>
      </c>
      <c r="BB37">
        <f t="shared" si="0"/>
        <v>652.2864382550332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2.9515118644067804</v>
      </c>
      <c r="L38">
        <v>269.99730387429804</v>
      </c>
      <c r="M38">
        <v>28.229626294461958</v>
      </c>
      <c r="N38">
        <v>36.240190705830777</v>
      </c>
      <c r="O38">
        <v>0</v>
      </c>
      <c r="P38">
        <v>42.337260787992498</v>
      </c>
      <c r="Q38">
        <v>0</v>
      </c>
      <c r="R38">
        <v>2.6442352346570397</v>
      </c>
      <c r="S38">
        <v>0</v>
      </c>
      <c r="T38">
        <v>0</v>
      </c>
      <c r="U38">
        <v>64.240535908596286</v>
      </c>
      <c r="V38">
        <v>0</v>
      </c>
      <c r="W38">
        <v>0</v>
      </c>
      <c r="X38">
        <v>45.257427533949283</v>
      </c>
      <c r="Y38">
        <v>0</v>
      </c>
      <c r="Z38">
        <v>2.01070584</v>
      </c>
      <c r="AA38">
        <v>12.931030944000002</v>
      </c>
      <c r="AB38">
        <v>12.121704816000001</v>
      </c>
      <c r="AC38">
        <v>8.9164694943999976</v>
      </c>
      <c r="AD38">
        <v>11.226333560000002</v>
      </c>
      <c r="AE38">
        <v>15.1671353808</v>
      </c>
      <c r="AF38">
        <v>2.7225000000000001</v>
      </c>
      <c r="AG38">
        <v>12.1235088</v>
      </c>
      <c r="AH38">
        <v>46.718767680000006</v>
      </c>
      <c r="AI38">
        <v>4.4913985999999992</v>
      </c>
      <c r="AJ38">
        <v>0</v>
      </c>
      <c r="AK38">
        <v>15.571999999999997</v>
      </c>
      <c r="AL38">
        <v>0</v>
      </c>
      <c r="AM38">
        <v>1.5950931904761898</v>
      </c>
      <c r="AN38">
        <v>0.66954999999999998</v>
      </c>
      <c r="AO38">
        <v>8.4787248000000002</v>
      </c>
      <c r="AP38">
        <v>3.5370971999999994</v>
      </c>
      <c r="AQ38">
        <v>0</v>
      </c>
      <c r="AR38">
        <v>14.225702399999999</v>
      </c>
      <c r="AS38">
        <v>9.4922692799999986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23.182094272226824</v>
      </c>
      <c r="BB38">
        <f t="shared" si="0"/>
        <v>650.71598991764199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2.9515118644067804</v>
      </c>
      <c r="L39">
        <v>269.99730387429804</v>
      </c>
      <c r="M39">
        <v>28.229626294461958</v>
      </c>
      <c r="N39">
        <v>36.240190705830777</v>
      </c>
      <c r="O39">
        <v>0</v>
      </c>
      <c r="P39">
        <v>42.337260787992498</v>
      </c>
      <c r="Q39">
        <v>0</v>
      </c>
      <c r="R39">
        <v>0.98366676279069765</v>
      </c>
      <c r="S39">
        <v>0.16676912345482284</v>
      </c>
      <c r="T39">
        <v>0</v>
      </c>
      <c r="U39">
        <v>64.240535908596286</v>
      </c>
      <c r="V39">
        <v>0</v>
      </c>
      <c r="W39">
        <v>0</v>
      </c>
      <c r="X39">
        <v>45.257427533949283</v>
      </c>
      <c r="Y39">
        <v>0</v>
      </c>
      <c r="Z39">
        <v>2.01070584</v>
      </c>
      <c r="AA39">
        <v>12.931030944000002</v>
      </c>
      <c r="AB39">
        <v>12.121704816000001</v>
      </c>
      <c r="AC39">
        <v>8.9164694943999976</v>
      </c>
      <c r="AD39">
        <v>11.226333560000002</v>
      </c>
      <c r="AE39">
        <v>15.1671353808</v>
      </c>
      <c r="AF39">
        <v>0</v>
      </c>
      <c r="AG39">
        <v>12.1235088</v>
      </c>
      <c r="AH39">
        <v>46.718767680000006</v>
      </c>
      <c r="AI39">
        <v>4.4913985999999992</v>
      </c>
      <c r="AJ39">
        <v>0</v>
      </c>
      <c r="AK39">
        <v>15.571999999999997</v>
      </c>
      <c r="AL39">
        <v>0</v>
      </c>
      <c r="AM39">
        <v>1.5950931904761898</v>
      </c>
      <c r="AN39">
        <v>0.66954999999999998</v>
      </c>
      <c r="AO39">
        <v>8.4787248000000002</v>
      </c>
      <c r="AP39">
        <v>3.5370971999999994</v>
      </c>
      <c r="AQ39">
        <v>0</v>
      </c>
      <c r="AR39">
        <v>14.225702399999999</v>
      </c>
      <c r="AS39">
        <v>9.4922692799999986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23.037053467428787</v>
      </c>
      <c r="BB39">
        <f t="shared" si="0"/>
        <v>646.64473137402842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2.9515118644067804</v>
      </c>
      <c r="L40">
        <v>269.99730387429804</v>
      </c>
      <c r="M40">
        <v>28.229626294461958</v>
      </c>
      <c r="N40">
        <v>36.240190705830777</v>
      </c>
      <c r="O40">
        <v>0</v>
      </c>
      <c r="P40">
        <v>42.337260787992498</v>
      </c>
      <c r="Q40">
        <v>0</v>
      </c>
      <c r="R40">
        <v>0.98366676279069765</v>
      </c>
      <c r="S40">
        <v>0</v>
      </c>
      <c r="T40">
        <v>0</v>
      </c>
      <c r="U40">
        <v>64.240535908596286</v>
      </c>
      <c r="V40">
        <v>0</v>
      </c>
      <c r="W40">
        <v>0</v>
      </c>
      <c r="X40">
        <v>45.257427533949283</v>
      </c>
      <c r="Y40">
        <v>0</v>
      </c>
      <c r="Z40">
        <v>4.04976</v>
      </c>
      <c r="AA40">
        <v>12.931030944000002</v>
      </c>
      <c r="AB40">
        <v>12.121704816000001</v>
      </c>
      <c r="AC40">
        <v>8.9164694943999976</v>
      </c>
      <c r="AD40">
        <v>11.226333560000002</v>
      </c>
      <c r="AE40">
        <v>15.1671353808</v>
      </c>
      <c r="AF40">
        <v>0</v>
      </c>
      <c r="AG40">
        <v>12.1235088</v>
      </c>
      <c r="AH40">
        <v>46.718767680000006</v>
      </c>
      <c r="AI40">
        <v>4.4913985999999992</v>
      </c>
      <c r="AJ40">
        <v>0</v>
      </c>
      <c r="AK40">
        <v>15.571999999999997</v>
      </c>
      <c r="AL40">
        <v>0</v>
      </c>
      <c r="AM40">
        <v>1.5950931904761898</v>
      </c>
      <c r="AN40">
        <v>0.66954999999999998</v>
      </c>
      <c r="AO40">
        <v>8.4787248000000002</v>
      </c>
      <c r="AP40">
        <v>3.5370971999999994</v>
      </c>
      <c r="AQ40">
        <v>0</v>
      </c>
      <c r="AR40">
        <v>14.225702399999999</v>
      </c>
      <c r="AS40">
        <v>9.4922692799999986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23.101459982338024</v>
      </c>
      <c r="BB40">
        <f t="shared" si="0"/>
        <v>648.45260989566441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2.9515118644067804</v>
      </c>
      <c r="L41">
        <v>270.00571755158251</v>
      </c>
      <c r="M41">
        <v>28.229626294461958</v>
      </c>
      <c r="N41">
        <v>36.240190705830777</v>
      </c>
      <c r="O41">
        <v>0</v>
      </c>
      <c r="P41">
        <v>42.337260787992498</v>
      </c>
      <c r="Q41">
        <v>0</v>
      </c>
      <c r="R41">
        <v>0</v>
      </c>
      <c r="S41">
        <v>0</v>
      </c>
      <c r="T41">
        <v>0</v>
      </c>
      <c r="U41">
        <v>64.240535908596286</v>
      </c>
      <c r="V41">
        <v>0</v>
      </c>
      <c r="W41">
        <v>0</v>
      </c>
      <c r="X41">
        <v>45.257427533949283</v>
      </c>
      <c r="Y41">
        <v>0</v>
      </c>
      <c r="Z41">
        <v>4.04976</v>
      </c>
      <c r="AA41">
        <v>12.931030944000002</v>
      </c>
      <c r="AB41">
        <v>12.121704816000001</v>
      </c>
      <c r="AC41">
        <v>8.9164694943999976</v>
      </c>
      <c r="AD41">
        <v>11.226333560000002</v>
      </c>
      <c r="AE41">
        <v>15.1671353808</v>
      </c>
      <c r="AF41">
        <v>0</v>
      </c>
      <c r="AG41">
        <v>12.1235088</v>
      </c>
      <c r="AH41">
        <v>46.718767680000006</v>
      </c>
      <c r="AI41">
        <v>4.4913985999999992</v>
      </c>
      <c r="AJ41">
        <v>0</v>
      </c>
      <c r="AK41">
        <v>15.571999999999997</v>
      </c>
      <c r="AL41">
        <v>0</v>
      </c>
      <c r="AM41">
        <v>1.5950931904761898</v>
      </c>
      <c r="AN41">
        <v>0.66954999999999998</v>
      </c>
      <c r="AO41">
        <v>8.1179280000000009</v>
      </c>
      <c r="AP41">
        <v>3.5370971999999994</v>
      </c>
      <c r="AQ41">
        <v>0</v>
      </c>
      <c r="AR41">
        <v>14.225702399999999</v>
      </c>
      <c r="AS41">
        <v>9.4922692799999986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23.055500291473411</v>
      </c>
      <c r="BB41">
        <f t="shared" si="0"/>
        <v>647.1625197010228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2.9515118644067804</v>
      </c>
      <c r="L42">
        <v>270.00571755158251</v>
      </c>
      <c r="M42">
        <v>28.229626294461958</v>
      </c>
      <c r="N42">
        <v>36.240190705830777</v>
      </c>
      <c r="O42">
        <v>0</v>
      </c>
      <c r="P42">
        <v>42.337260787992498</v>
      </c>
      <c r="Q42">
        <v>0</v>
      </c>
      <c r="R42">
        <v>0</v>
      </c>
      <c r="S42">
        <v>0</v>
      </c>
      <c r="T42">
        <v>0</v>
      </c>
      <c r="U42">
        <v>64.240535908596286</v>
      </c>
      <c r="V42">
        <v>0</v>
      </c>
      <c r="W42">
        <v>0</v>
      </c>
      <c r="X42">
        <v>45.257427533949283</v>
      </c>
      <c r="Y42">
        <v>0</v>
      </c>
      <c r="Z42">
        <v>6.0746400000000014</v>
      </c>
      <c r="AA42">
        <v>12.931030944000002</v>
      </c>
      <c r="AB42">
        <v>12.121704816000001</v>
      </c>
      <c r="AC42">
        <v>8.9164694943999976</v>
      </c>
      <c r="AD42">
        <v>11.226333560000002</v>
      </c>
      <c r="AE42">
        <v>15.1671353808</v>
      </c>
      <c r="AF42">
        <v>0</v>
      </c>
      <c r="AG42">
        <v>12.1235088</v>
      </c>
      <c r="AH42">
        <v>46.718767680000006</v>
      </c>
      <c r="AI42">
        <v>4.4913985999999992</v>
      </c>
      <c r="AJ42">
        <v>0</v>
      </c>
      <c r="AK42">
        <v>15.571999999999997</v>
      </c>
      <c r="AL42">
        <v>0</v>
      </c>
      <c r="AM42">
        <v>1.5950931904761898</v>
      </c>
      <c r="AN42">
        <v>0.66954999999999998</v>
      </c>
      <c r="AO42">
        <v>8.1179280000000009</v>
      </c>
      <c r="AP42">
        <v>3.5370971999999994</v>
      </c>
      <c r="AQ42">
        <v>0</v>
      </c>
      <c r="AR42">
        <v>14.225702399999999</v>
      </c>
      <c r="AS42">
        <v>9.4922692799999986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23.125156163473417</v>
      </c>
      <c r="BB42">
        <f t="shared" si="0"/>
        <v>649.11774382902286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2.9515118644067804</v>
      </c>
      <c r="L43">
        <v>270.00571755158251</v>
      </c>
      <c r="M43">
        <v>28.229626294461958</v>
      </c>
      <c r="N43">
        <v>36.240190705830777</v>
      </c>
      <c r="O43">
        <v>0</v>
      </c>
      <c r="P43">
        <v>42.337260787992498</v>
      </c>
      <c r="Q43">
        <v>0</v>
      </c>
      <c r="R43">
        <v>0.98366676279069765</v>
      </c>
      <c r="S43">
        <v>0.16676912345482284</v>
      </c>
      <c r="T43">
        <v>0</v>
      </c>
      <c r="U43">
        <v>64.240535908596286</v>
      </c>
      <c r="V43">
        <v>0</v>
      </c>
      <c r="W43">
        <v>0</v>
      </c>
      <c r="X43">
        <v>45.257427533949283</v>
      </c>
      <c r="Y43">
        <v>0</v>
      </c>
      <c r="Z43">
        <v>6.0746400000000014</v>
      </c>
      <c r="AA43">
        <v>12.931030944000002</v>
      </c>
      <c r="AB43">
        <v>12.121704816000001</v>
      </c>
      <c r="AC43">
        <v>8.9164694943999976</v>
      </c>
      <c r="AD43">
        <v>11.226333560000002</v>
      </c>
      <c r="AE43">
        <v>15.1671353808</v>
      </c>
      <c r="AF43">
        <v>0</v>
      </c>
      <c r="AG43">
        <v>12.1235088</v>
      </c>
      <c r="AH43">
        <v>46.718767680000006</v>
      </c>
      <c r="AI43">
        <v>4.4913985999999992</v>
      </c>
      <c r="AJ43">
        <v>0</v>
      </c>
      <c r="AK43">
        <v>15.571999999999997</v>
      </c>
      <c r="AL43">
        <v>0</v>
      </c>
      <c r="AM43">
        <v>1.5950931904761898</v>
      </c>
      <c r="AN43">
        <v>0.66954999999999998</v>
      </c>
      <c r="AO43">
        <v>8.0277288000000002</v>
      </c>
      <c r="AP43">
        <v>3.9694090799999997</v>
      </c>
      <c r="AQ43">
        <v>0</v>
      </c>
      <c r="AR43">
        <v>14.225702399999999</v>
      </c>
      <c r="AS43">
        <v>9.4922692799999986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23.176499683243254</v>
      </c>
      <c r="BB43">
        <f t="shared" si="0"/>
        <v>650.55894887549846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2.9515118644067804</v>
      </c>
      <c r="L44">
        <v>270.00571755158251</v>
      </c>
      <c r="M44">
        <v>28.229626294461958</v>
      </c>
      <c r="N44">
        <v>36.240190705830777</v>
      </c>
      <c r="O44">
        <v>0</v>
      </c>
      <c r="P44">
        <v>42.337260787992498</v>
      </c>
      <c r="Q44">
        <v>0</v>
      </c>
      <c r="R44">
        <v>0.98366676279069765</v>
      </c>
      <c r="S44">
        <v>0.16676912345482284</v>
      </c>
      <c r="T44">
        <v>0</v>
      </c>
      <c r="U44">
        <v>64.240535908596286</v>
      </c>
      <c r="V44">
        <v>0</v>
      </c>
      <c r="W44">
        <v>0</v>
      </c>
      <c r="X44">
        <v>45.257427533949283</v>
      </c>
      <c r="Y44">
        <v>0</v>
      </c>
      <c r="Z44">
        <v>6.0746400000000014</v>
      </c>
      <c r="AA44">
        <v>12.931030944000002</v>
      </c>
      <c r="AB44">
        <v>12.121704816000001</v>
      </c>
      <c r="AC44">
        <v>8.9164694943999976</v>
      </c>
      <c r="AD44">
        <v>11.226333560000002</v>
      </c>
      <c r="AE44">
        <v>15.1671353808</v>
      </c>
      <c r="AF44">
        <v>0</v>
      </c>
      <c r="AG44">
        <v>12.1235088</v>
      </c>
      <c r="AH44">
        <v>46.718767680000006</v>
      </c>
      <c r="AI44">
        <v>4.4913985999999992</v>
      </c>
      <c r="AJ44">
        <v>0</v>
      </c>
      <c r="AK44">
        <v>15.571999999999997</v>
      </c>
      <c r="AL44">
        <v>0</v>
      </c>
      <c r="AM44">
        <v>1.5950931904761898</v>
      </c>
      <c r="AN44">
        <v>0.66954999999999998</v>
      </c>
      <c r="AO44">
        <v>8.0277288000000002</v>
      </c>
      <c r="AP44">
        <v>3.9694090799999997</v>
      </c>
      <c r="AQ44">
        <v>0</v>
      </c>
      <c r="AR44">
        <v>14.225702399999999</v>
      </c>
      <c r="AS44">
        <v>9.4922692799999986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23.176499683243254</v>
      </c>
      <c r="BB44">
        <f t="shared" si="0"/>
        <v>650.55894887549846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2.9515118644067804</v>
      </c>
      <c r="L45">
        <v>270.00571755158251</v>
      </c>
      <c r="M45">
        <v>28.229626294461958</v>
      </c>
      <c r="N45">
        <v>36.240190705830777</v>
      </c>
      <c r="O45">
        <v>0</v>
      </c>
      <c r="P45">
        <v>42.337260787992498</v>
      </c>
      <c r="Q45">
        <v>0</v>
      </c>
      <c r="R45">
        <v>0.98366676279069765</v>
      </c>
      <c r="S45">
        <v>0.16676912345482284</v>
      </c>
      <c r="T45">
        <v>0</v>
      </c>
      <c r="U45">
        <v>64.240535908596286</v>
      </c>
      <c r="V45">
        <v>0</v>
      </c>
      <c r="W45">
        <v>0</v>
      </c>
      <c r="X45">
        <v>45.257427533949283</v>
      </c>
      <c r="Y45">
        <v>0</v>
      </c>
      <c r="Z45">
        <v>6.0746400000000014</v>
      </c>
      <c r="AA45">
        <v>12.931030944000002</v>
      </c>
      <c r="AB45">
        <v>12.121704816000001</v>
      </c>
      <c r="AC45">
        <v>8.9164694943999976</v>
      </c>
      <c r="AD45">
        <v>11.226333560000002</v>
      </c>
      <c r="AE45">
        <v>15.1671353808</v>
      </c>
      <c r="AF45">
        <v>0</v>
      </c>
      <c r="AG45">
        <v>12.1235088</v>
      </c>
      <c r="AH45">
        <v>46.718767680000006</v>
      </c>
      <c r="AI45">
        <v>4.4913985999999992</v>
      </c>
      <c r="AJ45">
        <v>0</v>
      </c>
      <c r="AK45">
        <v>15.571999999999997</v>
      </c>
      <c r="AL45">
        <v>0</v>
      </c>
      <c r="AM45">
        <v>1.5950931904761898</v>
      </c>
      <c r="AN45">
        <v>0.66954999999999998</v>
      </c>
      <c r="AO45">
        <v>8.0277288000000002</v>
      </c>
      <c r="AP45">
        <v>3.9694090799999997</v>
      </c>
      <c r="AQ45">
        <v>0</v>
      </c>
      <c r="AR45">
        <v>14.225702399999999</v>
      </c>
      <c r="AS45">
        <v>9.4922692799999986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23.176499683243254</v>
      </c>
      <c r="BB45">
        <f t="shared" si="0"/>
        <v>650.55894887549846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2.9515118644067804</v>
      </c>
      <c r="L46">
        <v>270.00571755158251</v>
      </c>
      <c r="M46">
        <v>28.229626294461958</v>
      </c>
      <c r="N46">
        <v>36.240190705830777</v>
      </c>
      <c r="O46">
        <v>0</v>
      </c>
      <c r="P46">
        <v>42.337260787992498</v>
      </c>
      <c r="Q46">
        <v>0</v>
      </c>
      <c r="R46">
        <v>0.98366676279069765</v>
      </c>
      <c r="S46">
        <v>0.16676912345482284</v>
      </c>
      <c r="T46">
        <v>0</v>
      </c>
      <c r="U46">
        <v>64.240535908596286</v>
      </c>
      <c r="V46">
        <v>0</v>
      </c>
      <c r="W46">
        <v>0</v>
      </c>
      <c r="X46">
        <v>45.257427533949283</v>
      </c>
      <c r="Y46">
        <v>0</v>
      </c>
      <c r="Z46">
        <v>2.01070584</v>
      </c>
      <c r="AA46">
        <v>12.931030944000002</v>
      </c>
      <c r="AB46">
        <v>12.121704816000001</v>
      </c>
      <c r="AC46">
        <v>8.9164694943999976</v>
      </c>
      <c r="AD46">
        <v>11.226333560000002</v>
      </c>
      <c r="AE46">
        <v>15.1671353808</v>
      </c>
      <c r="AF46">
        <v>0</v>
      </c>
      <c r="AG46">
        <v>12.1235088</v>
      </c>
      <c r="AH46">
        <v>46.718767680000006</v>
      </c>
      <c r="AI46">
        <v>4.4913985999999992</v>
      </c>
      <c r="AJ46">
        <v>0</v>
      </c>
      <c r="AK46">
        <v>15.571999999999997</v>
      </c>
      <c r="AL46">
        <v>0</v>
      </c>
      <c r="AM46">
        <v>1.5950931904761898</v>
      </c>
      <c r="AN46">
        <v>0.66954999999999998</v>
      </c>
      <c r="AO46">
        <v>8.0277288000000002</v>
      </c>
      <c r="AP46">
        <v>3.9694090799999997</v>
      </c>
      <c r="AQ46">
        <v>0</v>
      </c>
      <c r="AR46">
        <v>14.225702399999999</v>
      </c>
      <c r="AS46">
        <v>9.4922692799999986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23.036700434043251</v>
      </c>
      <c r="BB46">
        <f t="shared" si="0"/>
        <v>646.63481396469842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2.9515118644067804</v>
      </c>
      <c r="L47">
        <v>270.00571755158251</v>
      </c>
      <c r="M47">
        <v>28.229626294461958</v>
      </c>
      <c r="N47">
        <v>36.240190705830777</v>
      </c>
      <c r="O47">
        <v>0</v>
      </c>
      <c r="P47">
        <v>42.337260787992498</v>
      </c>
      <c r="Q47">
        <v>0</v>
      </c>
      <c r="R47">
        <v>4.0922171315853761</v>
      </c>
      <c r="S47">
        <v>0.16676912345482284</v>
      </c>
      <c r="T47">
        <v>0</v>
      </c>
      <c r="U47">
        <v>64.240535908596286</v>
      </c>
      <c r="V47">
        <v>0</v>
      </c>
      <c r="W47">
        <v>0</v>
      </c>
      <c r="X47">
        <v>45.257427533949283</v>
      </c>
      <c r="Y47">
        <v>0</v>
      </c>
      <c r="Z47">
        <v>2.01070584</v>
      </c>
      <c r="AA47">
        <v>12.931030944000002</v>
      </c>
      <c r="AB47">
        <v>12.121704816000001</v>
      </c>
      <c r="AC47">
        <v>8.9164694943999976</v>
      </c>
      <c r="AD47">
        <v>11.226333560000002</v>
      </c>
      <c r="AE47">
        <v>15.1671353808</v>
      </c>
      <c r="AF47">
        <v>2.7225000000000001</v>
      </c>
      <c r="AG47">
        <v>12.1235088</v>
      </c>
      <c r="AH47">
        <v>46.718767680000006</v>
      </c>
      <c r="AI47">
        <v>4.4913985999999992</v>
      </c>
      <c r="AJ47">
        <v>0</v>
      </c>
      <c r="AK47">
        <v>15.571999999999997</v>
      </c>
      <c r="AL47">
        <v>0</v>
      </c>
      <c r="AM47">
        <v>1.5950931904761898</v>
      </c>
      <c r="AN47">
        <v>0.66954999999999998</v>
      </c>
      <c r="AO47">
        <v>8.0277288000000002</v>
      </c>
      <c r="AP47">
        <v>3.5370971999999994</v>
      </c>
      <c r="AQ47">
        <v>0</v>
      </c>
      <c r="AR47">
        <v>14.225702399999999</v>
      </c>
      <c r="AS47">
        <v>9.4922692799999986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23.222417199452881</v>
      </c>
      <c r="BB47">
        <f t="shared" si="0"/>
        <v>651.84783568808336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2.9515118644067804</v>
      </c>
      <c r="L48">
        <v>270.00571755158251</v>
      </c>
      <c r="M48">
        <v>28.229626294461958</v>
      </c>
      <c r="N48">
        <v>36.240190705830777</v>
      </c>
      <c r="O48">
        <v>0</v>
      </c>
      <c r="P48">
        <v>42.337260787992498</v>
      </c>
      <c r="Q48">
        <v>0</v>
      </c>
      <c r="R48">
        <v>4.0922171315853761</v>
      </c>
      <c r="S48">
        <v>0.16676912345482284</v>
      </c>
      <c r="T48">
        <v>0</v>
      </c>
      <c r="U48">
        <v>64.240535908596286</v>
      </c>
      <c r="V48">
        <v>0</v>
      </c>
      <c r="W48">
        <v>0</v>
      </c>
      <c r="X48">
        <v>45.257427533949283</v>
      </c>
      <c r="Y48">
        <v>0</v>
      </c>
      <c r="Z48">
        <v>2.01070584</v>
      </c>
      <c r="AA48">
        <v>12.931030944000002</v>
      </c>
      <c r="AB48">
        <v>12.121704816000001</v>
      </c>
      <c r="AC48">
        <v>8.9164694943999976</v>
      </c>
      <c r="AD48">
        <v>11.226333560000002</v>
      </c>
      <c r="AE48">
        <v>15.1671353808</v>
      </c>
      <c r="AF48">
        <v>2.7225000000000001</v>
      </c>
      <c r="AG48">
        <v>12.1235088</v>
      </c>
      <c r="AH48">
        <v>46.718767680000006</v>
      </c>
      <c r="AI48">
        <v>4.4913985999999992</v>
      </c>
      <c r="AJ48">
        <v>0</v>
      </c>
      <c r="AK48">
        <v>15.571999999999997</v>
      </c>
      <c r="AL48">
        <v>0</v>
      </c>
      <c r="AM48">
        <v>1.5950931904761898</v>
      </c>
      <c r="AN48">
        <v>0.66954999999999998</v>
      </c>
      <c r="AO48">
        <v>8.0277288000000002</v>
      </c>
      <c r="AP48">
        <v>3.5370971999999994</v>
      </c>
      <c r="AQ48">
        <v>0</v>
      </c>
      <c r="AR48">
        <v>14.225702399999999</v>
      </c>
      <c r="AS48">
        <v>9.4922692799999986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23.222417199452881</v>
      </c>
      <c r="BB48">
        <f t="shared" si="0"/>
        <v>651.84783568808336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2.9514615500830947</v>
      </c>
      <c r="L49">
        <v>270.00571755158251</v>
      </c>
      <c r="M49">
        <v>28.229626294461958</v>
      </c>
      <c r="N49">
        <v>36.240190705830777</v>
      </c>
      <c r="O49">
        <v>0</v>
      </c>
      <c r="P49">
        <v>42.337260787992498</v>
      </c>
      <c r="Q49">
        <v>0</v>
      </c>
      <c r="R49">
        <v>3.9551854383057088</v>
      </c>
      <c r="S49">
        <v>2.0878349299906455E-2</v>
      </c>
      <c r="T49">
        <v>0</v>
      </c>
      <c r="U49">
        <v>64.240535908596286</v>
      </c>
      <c r="V49">
        <v>0</v>
      </c>
      <c r="W49">
        <v>0</v>
      </c>
      <c r="X49">
        <v>45.257427533949283</v>
      </c>
      <c r="Y49">
        <v>0</v>
      </c>
      <c r="Z49">
        <v>2.01070584</v>
      </c>
      <c r="AA49">
        <v>12.931030944000002</v>
      </c>
      <c r="AB49">
        <v>12.121704816000001</v>
      </c>
      <c r="AC49">
        <v>8.9164694943999976</v>
      </c>
      <c r="AD49">
        <v>11.226333560000002</v>
      </c>
      <c r="AE49">
        <v>15.1671353808</v>
      </c>
      <c r="AF49">
        <v>2.7225000000000001</v>
      </c>
      <c r="AG49">
        <v>12.1235088</v>
      </c>
      <c r="AH49">
        <v>46.718767680000006</v>
      </c>
      <c r="AI49">
        <v>8.9827971999999985</v>
      </c>
      <c r="AJ49">
        <v>0</v>
      </c>
      <c r="AK49">
        <v>15.571999999999997</v>
      </c>
      <c r="AL49">
        <v>0</v>
      </c>
      <c r="AM49">
        <v>1.5950931904761898</v>
      </c>
      <c r="AN49">
        <v>0.66954999999999998</v>
      </c>
      <c r="AO49">
        <v>8.0277288000000002</v>
      </c>
      <c r="AP49">
        <v>3.5370971999999994</v>
      </c>
      <c r="AQ49">
        <v>0</v>
      </c>
      <c r="AR49">
        <v>14.225702399999999</v>
      </c>
      <c r="AS49">
        <v>9.4922692799999986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23.367187025531624</v>
      </c>
      <c r="BB49">
        <f t="shared" si="0"/>
        <v>655.91149168024651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2.9515910723086671</v>
      </c>
      <c r="L50">
        <v>270.00571755158251</v>
      </c>
      <c r="M50">
        <v>28.229626294461958</v>
      </c>
      <c r="N50">
        <v>36.240190705830777</v>
      </c>
      <c r="O50">
        <v>0</v>
      </c>
      <c r="P50">
        <v>42.337260787992498</v>
      </c>
      <c r="Q50">
        <v>0</v>
      </c>
      <c r="R50">
        <v>3.9551854383057088</v>
      </c>
      <c r="S50">
        <v>2.0878349299906455E-2</v>
      </c>
      <c r="T50">
        <v>0</v>
      </c>
      <c r="U50">
        <v>64.240535908596286</v>
      </c>
      <c r="V50">
        <v>0</v>
      </c>
      <c r="W50">
        <v>0</v>
      </c>
      <c r="X50">
        <v>45.257427533949283</v>
      </c>
      <c r="Y50">
        <v>0</v>
      </c>
      <c r="Z50">
        <v>2.01070584</v>
      </c>
      <c r="AA50">
        <v>12.931030944000002</v>
      </c>
      <c r="AB50">
        <v>12.121704816000001</v>
      </c>
      <c r="AC50">
        <v>8.9164694943999976</v>
      </c>
      <c r="AD50">
        <v>11.226333560000002</v>
      </c>
      <c r="AE50">
        <v>15.1671353808</v>
      </c>
      <c r="AF50">
        <v>2.7225000000000001</v>
      </c>
      <c r="AG50">
        <v>12.1235088</v>
      </c>
      <c r="AH50">
        <v>46.718767680000006</v>
      </c>
      <c r="AI50">
        <v>8.9827971999999985</v>
      </c>
      <c r="AJ50">
        <v>0</v>
      </c>
      <c r="AK50">
        <v>15.571999999999997</v>
      </c>
      <c r="AL50">
        <v>0</v>
      </c>
      <c r="AM50">
        <v>1.5950931904761898</v>
      </c>
      <c r="AN50">
        <v>0.66954999999999998</v>
      </c>
      <c r="AO50">
        <v>8.0277288000000002</v>
      </c>
      <c r="AP50">
        <v>3.5370971999999994</v>
      </c>
      <c r="AQ50">
        <v>0</v>
      </c>
      <c r="AR50">
        <v>14.225702399999999</v>
      </c>
      <c r="AS50">
        <v>9.4922692799999986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23.367191481564266</v>
      </c>
      <c r="BB50">
        <f t="shared" si="0"/>
        <v>655.91161674643934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2.9515521512385918</v>
      </c>
      <c r="L51">
        <v>270.00571755158251</v>
      </c>
      <c r="M51">
        <v>28.229626294461958</v>
      </c>
      <c r="N51">
        <v>36.240190705830777</v>
      </c>
      <c r="O51">
        <v>0</v>
      </c>
      <c r="P51">
        <v>42.337260787992498</v>
      </c>
      <c r="Q51">
        <v>0</v>
      </c>
      <c r="R51">
        <v>3.9551854383057088</v>
      </c>
      <c r="S51">
        <v>2.0878349299906455E-2</v>
      </c>
      <c r="T51">
        <v>0</v>
      </c>
      <c r="U51">
        <v>64.240535908596286</v>
      </c>
      <c r="V51">
        <v>0</v>
      </c>
      <c r="W51">
        <v>0</v>
      </c>
      <c r="X51">
        <v>45.257427533949283</v>
      </c>
      <c r="Y51">
        <v>0</v>
      </c>
      <c r="Z51">
        <v>4.0214116799999999</v>
      </c>
      <c r="AA51">
        <v>12.931030944000002</v>
      </c>
      <c r="AB51">
        <v>12.121704816000001</v>
      </c>
      <c r="AC51">
        <v>8.9164694943999976</v>
      </c>
      <c r="AD51">
        <v>11.226333560000002</v>
      </c>
      <c r="AE51">
        <v>15.1671353808</v>
      </c>
      <c r="AF51">
        <v>2.7225000000000001</v>
      </c>
      <c r="AG51">
        <v>12.1235088</v>
      </c>
      <c r="AH51">
        <v>46.718767680000006</v>
      </c>
      <c r="AI51">
        <v>8.9827971999999985</v>
      </c>
      <c r="AJ51">
        <v>0</v>
      </c>
      <c r="AK51">
        <v>15.571999999999997</v>
      </c>
      <c r="AL51">
        <v>0</v>
      </c>
      <c r="AM51">
        <v>1.5950931904761898</v>
      </c>
      <c r="AN51">
        <v>0.66954999999999998</v>
      </c>
      <c r="AO51">
        <v>8.0277288000000002</v>
      </c>
      <c r="AP51">
        <v>3.5370971999999994</v>
      </c>
      <c r="AQ51">
        <v>0</v>
      </c>
      <c r="AR51">
        <v>14.225702399999999</v>
      </c>
      <c r="AS51">
        <v>9.4922692799999986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23.436358201669083</v>
      </c>
      <c r="BB51">
        <f t="shared" si="0"/>
        <v>657.85311694526456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2.9516206768315358</v>
      </c>
      <c r="L52">
        <v>270.00571755158251</v>
      </c>
      <c r="M52">
        <v>28.229626294461958</v>
      </c>
      <c r="N52">
        <v>36.240190705830777</v>
      </c>
      <c r="O52">
        <v>0</v>
      </c>
      <c r="P52">
        <v>42.337260787992498</v>
      </c>
      <c r="Q52">
        <v>0</v>
      </c>
      <c r="R52">
        <v>3.9551854383057088</v>
      </c>
      <c r="S52">
        <v>2.0878349299906455E-2</v>
      </c>
      <c r="T52">
        <v>0</v>
      </c>
      <c r="U52">
        <v>64.240535908596286</v>
      </c>
      <c r="V52">
        <v>0</v>
      </c>
      <c r="W52">
        <v>0</v>
      </c>
      <c r="X52">
        <v>45.257427533949283</v>
      </c>
      <c r="Y52">
        <v>0</v>
      </c>
      <c r="Z52">
        <v>4.0214116799999999</v>
      </c>
      <c r="AA52">
        <v>12.931030944000002</v>
      </c>
      <c r="AB52">
        <v>12.121704816000001</v>
      </c>
      <c r="AC52">
        <v>8.9164694943999976</v>
      </c>
      <c r="AD52">
        <v>11.226333560000002</v>
      </c>
      <c r="AE52">
        <v>15.1671353808</v>
      </c>
      <c r="AF52">
        <v>2.7225000000000001</v>
      </c>
      <c r="AG52">
        <v>12.1235088</v>
      </c>
      <c r="AH52">
        <v>46.718767680000006</v>
      </c>
      <c r="AI52">
        <v>8.9827971999999985</v>
      </c>
      <c r="AJ52">
        <v>0</v>
      </c>
      <c r="AK52">
        <v>15.571999999999997</v>
      </c>
      <c r="AL52">
        <v>0</v>
      </c>
      <c r="AM52">
        <v>1.5950931904761898</v>
      </c>
      <c r="AN52">
        <v>0.66954999999999998</v>
      </c>
      <c r="AO52">
        <v>8.0277288000000002</v>
      </c>
      <c r="AP52">
        <v>3.5370971999999994</v>
      </c>
      <c r="AQ52">
        <v>0</v>
      </c>
      <c r="AR52">
        <v>14.225702399999999</v>
      </c>
      <c r="AS52">
        <v>9.4922692799999986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23.436360560728371</v>
      </c>
      <c r="BB52">
        <f t="shared" si="0"/>
        <v>657.8531831117981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2.951454470289935</v>
      </c>
      <c r="L53">
        <v>270.00571755158251</v>
      </c>
      <c r="M53">
        <v>28.229626294461958</v>
      </c>
      <c r="N53">
        <v>36.240190705830777</v>
      </c>
      <c r="O53">
        <v>0</v>
      </c>
      <c r="P53">
        <v>42.337260787992498</v>
      </c>
      <c r="Q53">
        <v>0</v>
      </c>
      <c r="R53">
        <v>3.9551854383057088</v>
      </c>
      <c r="S53">
        <v>2.0878349299906455E-2</v>
      </c>
      <c r="T53">
        <v>0</v>
      </c>
      <c r="U53">
        <v>64.240535908596286</v>
      </c>
      <c r="V53">
        <v>0</v>
      </c>
      <c r="W53">
        <v>0</v>
      </c>
      <c r="X53">
        <v>45.257427533949283</v>
      </c>
      <c r="Y53">
        <v>0</v>
      </c>
      <c r="Z53">
        <v>4.0214116799999999</v>
      </c>
      <c r="AA53">
        <v>12.931030944000002</v>
      </c>
      <c r="AB53">
        <v>12.121704816000001</v>
      </c>
      <c r="AC53">
        <v>8.9164694943999976</v>
      </c>
      <c r="AD53">
        <v>11.226333560000002</v>
      </c>
      <c r="AE53">
        <v>15.1671353808</v>
      </c>
      <c r="AF53">
        <v>2.7225000000000001</v>
      </c>
      <c r="AG53">
        <v>12.1235088</v>
      </c>
      <c r="AH53">
        <v>46.718767680000006</v>
      </c>
      <c r="AI53">
        <v>8.9827971999999985</v>
      </c>
      <c r="AJ53">
        <v>0</v>
      </c>
      <c r="AK53">
        <v>15.571999999999997</v>
      </c>
      <c r="AL53">
        <v>0</v>
      </c>
      <c r="AM53">
        <v>1.5950931904761898</v>
      </c>
      <c r="AN53">
        <v>0.66954999999999998</v>
      </c>
      <c r="AO53">
        <v>8.0277288000000002</v>
      </c>
      <c r="AP53">
        <v>3.5370971999999994</v>
      </c>
      <c r="AQ53">
        <v>0</v>
      </c>
      <c r="AR53">
        <v>14.225702399999999</v>
      </c>
      <c r="AS53">
        <v>9.4922692799999986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23.436354847619253</v>
      </c>
      <c r="BB53">
        <f t="shared" si="0"/>
        <v>657.8530226183658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2.951454470289935</v>
      </c>
      <c r="L54">
        <v>270.00571755158251</v>
      </c>
      <c r="M54">
        <v>28.229626294461958</v>
      </c>
      <c r="N54">
        <v>36.240190705830777</v>
      </c>
      <c r="O54">
        <v>0</v>
      </c>
      <c r="P54">
        <v>42.337260787992498</v>
      </c>
      <c r="Q54">
        <v>0</v>
      </c>
      <c r="R54">
        <v>3.9551854383057088</v>
      </c>
      <c r="S54">
        <v>2.0878349299906455E-2</v>
      </c>
      <c r="T54">
        <v>0</v>
      </c>
      <c r="U54">
        <v>64.240535908596286</v>
      </c>
      <c r="V54">
        <v>0</v>
      </c>
      <c r="W54">
        <v>0</v>
      </c>
      <c r="X54">
        <v>45.257427533949283</v>
      </c>
      <c r="Y54">
        <v>0</v>
      </c>
      <c r="Z54">
        <v>4.0214116799999999</v>
      </c>
      <c r="AA54">
        <v>12.931030944000002</v>
      </c>
      <c r="AB54">
        <v>12.121704816000001</v>
      </c>
      <c r="AC54">
        <v>8.9164694943999976</v>
      </c>
      <c r="AD54">
        <v>11.226333560000002</v>
      </c>
      <c r="AE54">
        <v>15.1671353808</v>
      </c>
      <c r="AF54">
        <v>2.7225000000000001</v>
      </c>
      <c r="AG54">
        <v>12.1235088</v>
      </c>
      <c r="AH54">
        <v>46.718767680000006</v>
      </c>
      <c r="AI54">
        <v>8.9827971999999985</v>
      </c>
      <c r="AJ54">
        <v>0</v>
      </c>
      <c r="AK54">
        <v>15.571999999999997</v>
      </c>
      <c r="AL54">
        <v>0</v>
      </c>
      <c r="AM54">
        <v>1.5950931904761898</v>
      </c>
      <c r="AN54">
        <v>0.66954999999999998</v>
      </c>
      <c r="AO54">
        <v>8.0277288000000002</v>
      </c>
      <c r="AP54">
        <v>3.5370971999999994</v>
      </c>
      <c r="AQ54">
        <v>0</v>
      </c>
      <c r="AR54">
        <v>14.225702399999999</v>
      </c>
      <c r="AS54">
        <v>9.4922692799999986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23.436354847619253</v>
      </c>
      <c r="BB54">
        <f t="shared" si="0"/>
        <v>657.8530226183658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2.951454470289935</v>
      </c>
      <c r="L55">
        <v>270.00571755158251</v>
      </c>
      <c r="M55">
        <v>28.229626294461958</v>
      </c>
      <c r="N55">
        <v>36.240190705830777</v>
      </c>
      <c r="O55">
        <v>0</v>
      </c>
      <c r="P55">
        <v>42.337260787992498</v>
      </c>
      <c r="Q55">
        <v>0</v>
      </c>
      <c r="R55">
        <v>3.9551854383057088</v>
      </c>
      <c r="S55">
        <v>2.0878349299906455E-2</v>
      </c>
      <c r="T55">
        <v>0</v>
      </c>
      <c r="U55">
        <v>64.240535908596286</v>
      </c>
      <c r="V55">
        <v>0</v>
      </c>
      <c r="W55">
        <v>0</v>
      </c>
      <c r="X55">
        <v>45.257427533949283</v>
      </c>
      <c r="Y55">
        <v>0</v>
      </c>
      <c r="Z55">
        <v>1.9911320000000001</v>
      </c>
      <c r="AA55">
        <v>12.931030944000002</v>
      </c>
      <c r="AB55">
        <v>12.121704816000001</v>
      </c>
      <c r="AC55">
        <v>8.9164694943999976</v>
      </c>
      <c r="AD55">
        <v>11.226333560000002</v>
      </c>
      <c r="AE55">
        <v>15.1671353808</v>
      </c>
      <c r="AF55">
        <v>2.7225000000000001</v>
      </c>
      <c r="AG55">
        <v>12.1235088</v>
      </c>
      <c r="AH55">
        <v>46.718767680000006</v>
      </c>
      <c r="AI55">
        <v>8.9827971999999985</v>
      </c>
      <c r="AJ55">
        <v>0</v>
      </c>
      <c r="AK55">
        <v>15.571999999999997</v>
      </c>
      <c r="AL55">
        <v>0</v>
      </c>
      <c r="AM55">
        <v>1.5950931904761898</v>
      </c>
      <c r="AN55">
        <v>0.66954999999999998</v>
      </c>
      <c r="AO55">
        <v>8.0277288000000002</v>
      </c>
      <c r="AP55">
        <v>3.5370971999999994</v>
      </c>
      <c r="AQ55">
        <v>0</v>
      </c>
      <c r="AR55">
        <v>14.225702399999999</v>
      </c>
      <c r="AS55">
        <v>9.4922692799999986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23.366513361619251</v>
      </c>
      <c r="BB55">
        <f t="shared" si="0"/>
        <v>655.89258442436574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2.951454470289935</v>
      </c>
      <c r="L56">
        <v>270.00571755158251</v>
      </c>
      <c r="M56">
        <v>28.229626294461958</v>
      </c>
      <c r="N56">
        <v>36.240190705830777</v>
      </c>
      <c r="O56">
        <v>0</v>
      </c>
      <c r="P56">
        <v>42.337260787992498</v>
      </c>
      <c r="Q56">
        <v>6.0001187573964492</v>
      </c>
      <c r="R56">
        <v>10.666942872986347</v>
      </c>
      <c r="S56">
        <v>7.9989532980259987</v>
      </c>
      <c r="T56">
        <v>0</v>
      </c>
      <c r="U56">
        <v>64.240535908596286</v>
      </c>
      <c r="V56">
        <v>6.0045702535983549</v>
      </c>
      <c r="W56">
        <v>13.037999025103582</v>
      </c>
      <c r="X56">
        <v>45.257427533949283</v>
      </c>
      <c r="Y56">
        <v>0</v>
      </c>
      <c r="Z56">
        <v>1.9911320000000001</v>
      </c>
      <c r="AA56">
        <v>12.931030944000002</v>
      </c>
      <c r="AB56">
        <v>12.121704816000001</v>
      </c>
      <c r="AC56">
        <v>8.9164694943999976</v>
      </c>
      <c r="AD56">
        <v>11.226333560000002</v>
      </c>
      <c r="AE56">
        <v>15.1671353808</v>
      </c>
      <c r="AF56">
        <v>2.7225000000000001</v>
      </c>
      <c r="AG56">
        <v>12.1235088</v>
      </c>
      <c r="AH56">
        <v>46.718767680000006</v>
      </c>
      <c r="AI56">
        <v>8.9827971999999985</v>
      </c>
      <c r="AJ56">
        <v>0</v>
      </c>
      <c r="AK56">
        <v>15.571999999999997</v>
      </c>
      <c r="AL56">
        <v>0</v>
      </c>
      <c r="AM56">
        <v>1.5950931904761898</v>
      </c>
      <c r="AN56">
        <v>0.66954999999999998</v>
      </c>
      <c r="AO56">
        <v>8.0277288000000002</v>
      </c>
      <c r="AP56">
        <v>3.5370971999999994</v>
      </c>
      <c r="AQ56">
        <v>0</v>
      </c>
      <c r="AR56">
        <v>14.225702399999999</v>
      </c>
      <c r="AS56">
        <v>9.4922692799999986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24.733312171096816</v>
      </c>
      <c r="BB56">
        <f t="shared" si="0"/>
        <v>694.25830603439329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2.951454470289935</v>
      </c>
      <c r="L57">
        <v>270.00571755158251</v>
      </c>
      <c r="M57">
        <v>28.229626294461958</v>
      </c>
      <c r="N57">
        <v>36.240190705830777</v>
      </c>
      <c r="O57">
        <v>0</v>
      </c>
      <c r="P57">
        <v>42.337260787992498</v>
      </c>
      <c r="Q57">
        <v>6.0001187573964492</v>
      </c>
      <c r="R57">
        <v>10.302623416506716</v>
      </c>
      <c r="S57">
        <v>7.9989532980259987</v>
      </c>
      <c r="T57">
        <v>0</v>
      </c>
      <c r="U57">
        <v>64.240535908596286</v>
      </c>
      <c r="V57">
        <v>6.0045702535983549</v>
      </c>
      <c r="W57">
        <v>13.037999025103582</v>
      </c>
      <c r="X57">
        <v>45.257427533949283</v>
      </c>
      <c r="Y57">
        <v>0</v>
      </c>
      <c r="Z57">
        <v>4.0214116799999999</v>
      </c>
      <c r="AA57">
        <v>12.931030944000002</v>
      </c>
      <c r="AB57">
        <v>12.121704816000001</v>
      </c>
      <c r="AC57">
        <v>8.9164694943999976</v>
      </c>
      <c r="AD57">
        <v>11.226333560000002</v>
      </c>
      <c r="AE57">
        <v>15.1671353808</v>
      </c>
      <c r="AF57">
        <v>2.7225000000000001</v>
      </c>
      <c r="AG57">
        <v>12.1235088</v>
      </c>
      <c r="AH57">
        <v>46.718767680000006</v>
      </c>
      <c r="AI57">
        <v>8.9827971999999985</v>
      </c>
      <c r="AJ57">
        <v>0</v>
      </c>
      <c r="AK57">
        <v>15.571999999999997</v>
      </c>
      <c r="AL57">
        <v>0</v>
      </c>
      <c r="AM57">
        <v>1.5950931904761898</v>
      </c>
      <c r="AN57">
        <v>0.66954999999999998</v>
      </c>
      <c r="AO57">
        <v>8.0277288000000002</v>
      </c>
      <c r="AP57">
        <v>3.5370971999999994</v>
      </c>
      <c r="AQ57">
        <v>0</v>
      </c>
      <c r="AR57">
        <v>14.225702399999999</v>
      </c>
      <c r="AS57">
        <v>9.5748107519999976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24.793460433081677</v>
      </c>
      <c r="BB57">
        <f t="shared" si="0"/>
        <v>695.94665946792884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2.951454470289935</v>
      </c>
      <c r="L58">
        <v>270.00571755158251</v>
      </c>
      <c r="M58">
        <v>28.229626294461958</v>
      </c>
      <c r="N58">
        <v>36.240190705830777</v>
      </c>
      <c r="O58">
        <v>0</v>
      </c>
      <c r="P58">
        <v>42.337260787992498</v>
      </c>
      <c r="Q58">
        <v>6.0001187573964492</v>
      </c>
      <c r="R58">
        <v>10.302623416506716</v>
      </c>
      <c r="S58">
        <v>7.9989532980259987</v>
      </c>
      <c r="T58">
        <v>0</v>
      </c>
      <c r="U58">
        <v>64.240535908596286</v>
      </c>
      <c r="V58">
        <v>6.0045702535983549</v>
      </c>
      <c r="W58">
        <v>13.037999025103582</v>
      </c>
      <c r="X58">
        <v>45.257427533949283</v>
      </c>
      <c r="Y58">
        <v>0</v>
      </c>
      <c r="Z58">
        <v>4.0214116799999999</v>
      </c>
      <c r="AA58">
        <v>12.931030944000002</v>
      </c>
      <c r="AB58">
        <v>12.121704816000001</v>
      </c>
      <c r="AC58">
        <v>8.9164694943999976</v>
      </c>
      <c r="AD58">
        <v>6.6985141184000003</v>
      </c>
      <c r="AE58">
        <v>15.1671353808</v>
      </c>
      <c r="AF58">
        <v>2.7225000000000001</v>
      </c>
      <c r="AG58">
        <v>12.1235088</v>
      </c>
      <c r="AH58">
        <v>46.718767680000006</v>
      </c>
      <c r="AI58">
        <v>8.9827971999999985</v>
      </c>
      <c r="AJ58">
        <v>0</v>
      </c>
      <c r="AK58">
        <v>15.571999999999997</v>
      </c>
      <c r="AL58">
        <v>0</v>
      </c>
      <c r="AM58">
        <v>1.5950931904761898</v>
      </c>
      <c r="AN58">
        <v>0.66954999999999998</v>
      </c>
      <c r="AO58">
        <v>8.0277288000000002</v>
      </c>
      <c r="AP58">
        <v>3.5370971999999994</v>
      </c>
      <c r="AQ58">
        <v>0</v>
      </c>
      <c r="AR58">
        <v>14.225702399999999</v>
      </c>
      <c r="AS58">
        <v>9.5748107519999976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24.637703595481675</v>
      </c>
      <c r="BB58">
        <f t="shared" si="0"/>
        <v>691.57459686392883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2.951454470289935</v>
      </c>
      <c r="L59">
        <v>279.6176644597831</v>
      </c>
      <c r="M59">
        <v>28.229626294461958</v>
      </c>
      <c r="N59">
        <v>36.240190705830777</v>
      </c>
      <c r="O59">
        <v>0</v>
      </c>
      <c r="P59">
        <v>42.337260787992498</v>
      </c>
      <c r="Q59">
        <v>6.0001187573964492</v>
      </c>
      <c r="R59">
        <v>10.302623416506716</v>
      </c>
      <c r="S59">
        <v>7.9989532980259987</v>
      </c>
      <c r="T59">
        <v>0</v>
      </c>
      <c r="U59">
        <v>64.240535908596286</v>
      </c>
      <c r="V59">
        <v>6.0045702535983549</v>
      </c>
      <c r="W59">
        <v>13.037999025103582</v>
      </c>
      <c r="X59">
        <v>45.257427533949283</v>
      </c>
      <c r="Y59">
        <v>0</v>
      </c>
      <c r="Z59">
        <v>4.0214116799999999</v>
      </c>
      <c r="AA59">
        <v>12.931030944000002</v>
      </c>
      <c r="AB59">
        <v>12.121704816000001</v>
      </c>
      <c r="AC59">
        <v>8.9164694943999976</v>
      </c>
      <c r="AD59">
        <v>6.513705161599999</v>
      </c>
      <c r="AE59">
        <v>15.1671353808</v>
      </c>
      <c r="AF59">
        <v>2.7225000000000001</v>
      </c>
      <c r="AG59">
        <v>12.1235088</v>
      </c>
      <c r="AH59">
        <v>46.718767680000006</v>
      </c>
      <c r="AI59">
        <v>5.4677895999999997</v>
      </c>
      <c r="AJ59">
        <v>0</v>
      </c>
      <c r="AK59">
        <v>15.571999999999997</v>
      </c>
      <c r="AL59">
        <v>0</v>
      </c>
      <c r="AM59">
        <v>1.5950931904761898</v>
      </c>
      <c r="AN59">
        <v>0.66954999999999998</v>
      </c>
      <c r="AO59">
        <v>8.0277288000000002</v>
      </c>
      <c r="AP59">
        <v>3.5370971999999994</v>
      </c>
      <c r="AQ59">
        <v>0</v>
      </c>
      <c r="AR59">
        <v>14.225702399999999</v>
      </c>
      <c r="AS59">
        <v>9.5748107519999976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24.841080733520414</v>
      </c>
      <c r="BB59">
        <f t="shared" si="0"/>
        <v>697.28335007729061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2.951454470289935</v>
      </c>
      <c r="L60">
        <v>279.6208407111061</v>
      </c>
      <c r="M60">
        <v>28.229626294461958</v>
      </c>
      <c r="N60">
        <v>36.240190705830777</v>
      </c>
      <c r="O60">
        <v>0</v>
      </c>
      <c r="P60">
        <v>42.337260787992498</v>
      </c>
      <c r="Q60">
        <v>5.9543835227272721</v>
      </c>
      <c r="R60">
        <v>10.299768732654949</v>
      </c>
      <c r="S60">
        <v>8.0051015360378113</v>
      </c>
      <c r="T60">
        <v>0</v>
      </c>
      <c r="U60">
        <v>64.240535908596286</v>
      </c>
      <c r="V60">
        <v>6.0045702535983549</v>
      </c>
      <c r="W60">
        <v>13.037999025103582</v>
      </c>
      <c r="X60">
        <v>45.257427533949283</v>
      </c>
      <c r="Y60">
        <v>0</v>
      </c>
      <c r="Z60">
        <v>4.0214116799999999</v>
      </c>
      <c r="AA60">
        <v>12.931030944000002</v>
      </c>
      <c r="AB60">
        <v>12.121704816000001</v>
      </c>
      <c r="AC60">
        <v>8.9164694943999976</v>
      </c>
      <c r="AD60">
        <v>5.8814639935999997</v>
      </c>
      <c r="AE60">
        <v>15.1671353808</v>
      </c>
      <c r="AF60">
        <v>2.7225000000000001</v>
      </c>
      <c r="AG60">
        <v>12.1235088</v>
      </c>
      <c r="AH60">
        <v>46.718767680000006</v>
      </c>
      <c r="AI60">
        <v>5.4677895999999997</v>
      </c>
      <c r="AJ60">
        <v>0</v>
      </c>
      <c r="AK60">
        <v>15.571999999999997</v>
      </c>
      <c r="AL60">
        <v>0</v>
      </c>
      <c r="AM60">
        <v>1.5950931904761898</v>
      </c>
      <c r="AN60">
        <v>0.66954999999999998</v>
      </c>
      <c r="AO60">
        <v>8.0277288000000002</v>
      </c>
      <c r="AP60">
        <v>3.5370971999999994</v>
      </c>
      <c r="AQ60">
        <v>0</v>
      </c>
      <c r="AR60">
        <v>14.225702399999999</v>
      </c>
      <c r="AS60">
        <v>9.5748107519999976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24.817980805363725</v>
      </c>
      <c r="BB60">
        <f t="shared" si="0"/>
        <v>696.63494340826117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2.951454470289935</v>
      </c>
      <c r="L61">
        <v>279.6208407111061</v>
      </c>
      <c r="M61">
        <v>28.229626294461958</v>
      </c>
      <c r="N61">
        <v>36.240190705830777</v>
      </c>
      <c r="O61">
        <v>0</v>
      </c>
      <c r="P61">
        <v>42.337260787992498</v>
      </c>
      <c r="Q61">
        <v>5.9988829818538489</v>
      </c>
      <c r="R61">
        <v>10.299768732654949</v>
      </c>
      <c r="S61">
        <v>8.0051015360378113</v>
      </c>
      <c r="T61">
        <v>0</v>
      </c>
      <c r="U61">
        <v>64.240535908596286</v>
      </c>
      <c r="V61">
        <v>5.9960498220640579</v>
      </c>
      <c r="W61">
        <v>13.037999025103582</v>
      </c>
      <c r="X61">
        <v>45.257427533949283</v>
      </c>
      <c r="Y61">
        <v>0</v>
      </c>
      <c r="Z61">
        <v>4.0214116799999999</v>
      </c>
      <c r="AA61">
        <v>12.931030944000002</v>
      </c>
      <c r="AB61">
        <v>12.121704816000001</v>
      </c>
      <c r="AC61">
        <v>8.9164694943999976</v>
      </c>
      <c r="AD61">
        <v>5.6155984767999998</v>
      </c>
      <c r="AE61">
        <v>10.234234400000002</v>
      </c>
      <c r="AF61">
        <v>2.7225000000000001</v>
      </c>
      <c r="AG61">
        <v>12.1235088</v>
      </c>
      <c r="AH61">
        <v>46.718767680000006</v>
      </c>
      <c r="AI61">
        <v>5.4677895999999997</v>
      </c>
      <c r="AJ61">
        <v>0</v>
      </c>
      <c r="AK61">
        <v>15.571999999999997</v>
      </c>
      <c r="AL61">
        <v>0</v>
      </c>
      <c r="AM61">
        <v>1.5950931904761898</v>
      </c>
      <c r="AN61">
        <v>0.66954999999999998</v>
      </c>
      <c r="AO61">
        <v>8.0277288000000002</v>
      </c>
      <c r="AP61">
        <v>3.5370971999999994</v>
      </c>
      <c r="AQ61">
        <v>0</v>
      </c>
      <c r="AR61">
        <v>14.225702399999999</v>
      </c>
      <c r="AS61">
        <v>9.5748107519999976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24.640381084510935</v>
      </c>
      <c r="BB61">
        <f t="shared" si="0"/>
        <v>691.64975565910606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2.9514740774553152</v>
      </c>
      <c r="L62">
        <v>279.61868964211328</v>
      </c>
      <c r="M62">
        <v>28.229626294461958</v>
      </c>
      <c r="N62">
        <v>36.240190705830777</v>
      </c>
      <c r="O62">
        <v>0</v>
      </c>
      <c r="P62">
        <v>42.337260787992498</v>
      </c>
      <c r="Q62">
        <v>5.9988829818538489</v>
      </c>
      <c r="R62">
        <v>10.299768732654949</v>
      </c>
      <c r="S62">
        <v>8.0051015360378113</v>
      </c>
      <c r="T62">
        <v>0</v>
      </c>
      <c r="U62">
        <v>64.240535908596286</v>
      </c>
      <c r="V62">
        <v>5.9960498220640579</v>
      </c>
      <c r="W62">
        <v>13.037999025103582</v>
      </c>
      <c r="X62">
        <v>45.257427533949283</v>
      </c>
      <c r="Y62">
        <v>0</v>
      </c>
      <c r="Z62">
        <v>4.0214116799999999</v>
      </c>
      <c r="AA62">
        <v>12.931030944000002</v>
      </c>
      <c r="AB62">
        <v>12.121704816000001</v>
      </c>
      <c r="AC62">
        <v>8.9164694943999976</v>
      </c>
      <c r="AD62">
        <v>5.5799335904000005</v>
      </c>
      <c r="AE62">
        <v>0</v>
      </c>
      <c r="AF62">
        <v>2.7225000000000001</v>
      </c>
      <c r="AG62">
        <v>12.1235088</v>
      </c>
      <c r="AH62">
        <v>46.718767680000006</v>
      </c>
      <c r="AI62">
        <v>5.4677895999999997</v>
      </c>
      <c r="AJ62">
        <v>0</v>
      </c>
      <c r="AK62">
        <v>15.571999999999997</v>
      </c>
      <c r="AL62">
        <v>0</v>
      </c>
      <c r="AM62">
        <v>1.5950931904761898</v>
      </c>
      <c r="AN62">
        <v>0.66954999999999998</v>
      </c>
      <c r="AO62">
        <v>8.0277288000000002</v>
      </c>
      <c r="AP62">
        <v>3.5370971999999994</v>
      </c>
      <c r="AQ62">
        <v>0</v>
      </c>
      <c r="AR62">
        <v>14.225702399999999</v>
      </c>
      <c r="AS62">
        <v>9.5748107519999976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24.287022870191187</v>
      </c>
      <c r="BB62">
        <f t="shared" si="0"/>
        <v>681.73108312519844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3.0000000000000004</v>
      </c>
      <c r="K63">
        <v>2.9515237593695947</v>
      </c>
      <c r="L63">
        <v>279.61868964211328</v>
      </c>
      <c r="M63">
        <v>26.075779727095515</v>
      </c>
      <c r="N63">
        <v>36.240190705830777</v>
      </c>
      <c r="O63">
        <v>0</v>
      </c>
      <c r="P63">
        <v>42.337260787992498</v>
      </c>
      <c r="Q63">
        <v>5.9988829818538489</v>
      </c>
      <c r="R63">
        <v>10.299768732654949</v>
      </c>
      <c r="S63">
        <v>8.0051015360378113</v>
      </c>
      <c r="T63">
        <v>0</v>
      </c>
      <c r="U63">
        <v>64.240535908596286</v>
      </c>
      <c r="V63">
        <v>5.9960498220640579</v>
      </c>
      <c r="W63">
        <v>13.037999025103582</v>
      </c>
      <c r="X63">
        <v>45.257427533949283</v>
      </c>
      <c r="Y63">
        <v>0</v>
      </c>
      <c r="Z63">
        <v>4.0214116799999999</v>
      </c>
      <c r="AA63">
        <v>12.931030944000002</v>
      </c>
      <c r="AB63">
        <v>12.121704816000001</v>
      </c>
      <c r="AC63">
        <v>8.9164694943999976</v>
      </c>
      <c r="AD63">
        <v>6.4942515872</v>
      </c>
      <c r="AE63">
        <v>0</v>
      </c>
      <c r="AF63">
        <v>2.7225000000000001</v>
      </c>
      <c r="AG63">
        <v>12.1235088</v>
      </c>
      <c r="AH63">
        <v>46.718767680000006</v>
      </c>
      <c r="AI63">
        <v>5.4677895999999997</v>
      </c>
      <c r="AJ63">
        <v>0</v>
      </c>
      <c r="AK63">
        <v>15.571999999999997</v>
      </c>
      <c r="AL63">
        <v>0</v>
      </c>
      <c r="AM63">
        <v>1.5950931904761898</v>
      </c>
      <c r="AN63">
        <v>0.66954999999999998</v>
      </c>
      <c r="AO63">
        <v>8.0277288000000002</v>
      </c>
      <c r="AP63">
        <v>3.5370971999999994</v>
      </c>
      <c r="AQ63">
        <v>0</v>
      </c>
      <c r="AR63">
        <v>14.225702399999999</v>
      </c>
      <c r="AS63">
        <v>9.6986229599999998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24.35184408682661</v>
      </c>
      <c r="BB63">
        <f t="shared" si="0"/>
        <v>683.55059522791078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3.0000000000000004</v>
      </c>
      <c r="K64">
        <v>2.9515237593695947</v>
      </c>
      <c r="L64">
        <v>279.61868964211328</v>
      </c>
      <c r="M64">
        <v>26.075779727095515</v>
      </c>
      <c r="N64">
        <v>36.240190705830777</v>
      </c>
      <c r="O64">
        <v>0</v>
      </c>
      <c r="P64">
        <v>42.337260787992498</v>
      </c>
      <c r="Q64">
        <v>5.9988829818538489</v>
      </c>
      <c r="R64">
        <v>10.299768732654949</v>
      </c>
      <c r="S64">
        <v>8.0051015360378113</v>
      </c>
      <c r="T64">
        <v>0</v>
      </c>
      <c r="U64">
        <v>64.240535908596286</v>
      </c>
      <c r="V64">
        <v>5.9960498220640579</v>
      </c>
      <c r="W64">
        <v>13.037999025103582</v>
      </c>
      <c r="X64">
        <v>45.257427533949283</v>
      </c>
      <c r="Y64">
        <v>0</v>
      </c>
      <c r="Z64">
        <v>4.0214116799999999</v>
      </c>
      <c r="AA64">
        <v>12.931030944000002</v>
      </c>
      <c r="AB64">
        <v>12.121704816000001</v>
      </c>
      <c r="AC64">
        <v>8.9164694943999976</v>
      </c>
      <c r="AD64">
        <v>9.2177520032000011</v>
      </c>
      <c r="AE64">
        <v>0</v>
      </c>
      <c r="AF64">
        <v>2.7225000000000001</v>
      </c>
      <c r="AG64">
        <v>12.1235088</v>
      </c>
      <c r="AH64">
        <v>46.718767680000006</v>
      </c>
      <c r="AI64">
        <v>5.4677895999999997</v>
      </c>
      <c r="AJ64">
        <v>0</v>
      </c>
      <c r="AK64">
        <v>15.571999999999997</v>
      </c>
      <c r="AL64">
        <v>0</v>
      </c>
      <c r="AM64">
        <v>1.5950931904761898</v>
      </c>
      <c r="AN64">
        <v>0.66954999999999998</v>
      </c>
      <c r="AO64">
        <v>8.0277288000000002</v>
      </c>
      <c r="AP64">
        <v>3.5370971999999994</v>
      </c>
      <c r="AQ64">
        <v>0</v>
      </c>
      <c r="AR64">
        <v>14.225702399999999</v>
      </c>
      <c r="AS64">
        <v>9.6986229599999998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24.445532523226611</v>
      </c>
      <c r="BB64">
        <f t="shared" si="0"/>
        <v>686.18040720751083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3.0000000000000004</v>
      </c>
      <c r="K65">
        <v>2.9515237593695947</v>
      </c>
      <c r="L65">
        <v>279.62268006825508</v>
      </c>
      <c r="M65">
        <v>26.075779727095515</v>
      </c>
      <c r="N65">
        <v>36.240190705830777</v>
      </c>
      <c r="O65">
        <v>0</v>
      </c>
      <c r="P65">
        <v>42.337260787992498</v>
      </c>
      <c r="Q65">
        <v>5.9988829818538489</v>
      </c>
      <c r="R65">
        <v>10.299768732654949</v>
      </c>
      <c r="S65">
        <v>8.0051015360378113</v>
      </c>
      <c r="T65">
        <v>0</v>
      </c>
      <c r="U65">
        <v>64.240535908596286</v>
      </c>
      <c r="V65">
        <v>5.9960498220640579</v>
      </c>
      <c r="W65">
        <v>13.037999025103582</v>
      </c>
      <c r="X65">
        <v>45.257427533949283</v>
      </c>
      <c r="Y65">
        <v>0</v>
      </c>
      <c r="Z65">
        <v>4.0214116799999999</v>
      </c>
      <c r="AA65">
        <v>12.931030944000002</v>
      </c>
      <c r="AB65">
        <v>12.121704816000001</v>
      </c>
      <c r="AC65">
        <v>8.9164694943999976</v>
      </c>
      <c r="AD65">
        <v>6.6871662000000001</v>
      </c>
      <c r="AE65">
        <v>0</v>
      </c>
      <c r="AF65">
        <v>2.7225000000000001</v>
      </c>
      <c r="AG65">
        <v>12.1235088</v>
      </c>
      <c r="AH65">
        <v>46.718767680000006</v>
      </c>
      <c r="AI65">
        <v>5.4677895999999997</v>
      </c>
      <c r="AJ65">
        <v>0</v>
      </c>
      <c r="AK65">
        <v>15.571999999999997</v>
      </c>
      <c r="AL65">
        <v>0</v>
      </c>
      <c r="AM65">
        <v>1.5950931904761898</v>
      </c>
      <c r="AN65">
        <v>0.66954999999999998</v>
      </c>
      <c r="AO65">
        <v>8.0277288000000002</v>
      </c>
      <c r="AP65">
        <v>3.5370971999999994</v>
      </c>
      <c r="AQ65">
        <v>0</v>
      </c>
      <c r="AR65">
        <v>14.225702399999999</v>
      </c>
      <c r="AS65">
        <v>9.6986229599999998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24.358617758530698</v>
      </c>
      <c r="BB65">
        <f t="shared" si="0"/>
        <v>683.74072659514854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3.0000000000000004</v>
      </c>
      <c r="K66">
        <v>2.9515237593695947</v>
      </c>
      <c r="L66">
        <v>279.62060881212165</v>
      </c>
      <c r="M66">
        <v>26.075779727095515</v>
      </c>
      <c r="N66">
        <v>36.240190705830777</v>
      </c>
      <c r="O66">
        <v>0</v>
      </c>
      <c r="P66">
        <v>42.337260787992498</v>
      </c>
      <c r="Q66">
        <v>5.9988829818538489</v>
      </c>
      <c r="R66">
        <v>10.299768732654949</v>
      </c>
      <c r="S66">
        <v>8.0051015360378113</v>
      </c>
      <c r="T66">
        <v>0</v>
      </c>
      <c r="U66">
        <v>64.240535908596286</v>
      </c>
      <c r="V66">
        <v>5.9960498220640579</v>
      </c>
      <c r="W66">
        <v>13.037999025103582</v>
      </c>
      <c r="X66">
        <v>45.257427533949283</v>
      </c>
      <c r="Y66">
        <v>0</v>
      </c>
      <c r="Z66">
        <v>4.0214116799999999</v>
      </c>
      <c r="AA66">
        <v>12.931030944000002</v>
      </c>
      <c r="AB66">
        <v>12.121704816000001</v>
      </c>
      <c r="AC66">
        <v>8.9164694943999976</v>
      </c>
      <c r="AD66">
        <v>6.6871662000000001</v>
      </c>
      <c r="AE66">
        <v>0</v>
      </c>
      <c r="AF66">
        <v>2.7225000000000001</v>
      </c>
      <c r="AG66">
        <v>12.1235088</v>
      </c>
      <c r="AH66">
        <v>46.718767680000006</v>
      </c>
      <c r="AI66">
        <v>5.4677895999999997</v>
      </c>
      <c r="AJ66">
        <v>0</v>
      </c>
      <c r="AK66">
        <v>15.571999999999997</v>
      </c>
      <c r="AL66">
        <v>0</v>
      </c>
      <c r="AM66">
        <v>1.5950931904761898</v>
      </c>
      <c r="AN66">
        <v>0.66954999999999998</v>
      </c>
      <c r="AO66">
        <v>8.0277288000000002</v>
      </c>
      <c r="AP66">
        <v>3.5370971999999994</v>
      </c>
      <c r="AQ66">
        <v>0</v>
      </c>
      <c r="AR66">
        <v>14.225702399999999</v>
      </c>
      <c r="AS66">
        <v>9.6986229599999998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24.358546502397388</v>
      </c>
      <c r="BB66">
        <f t="shared" si="0"/>
        <v>683.73872659514836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3.0000000000000004</v>
      </c>
      <c r="K67">
        <v>2.9515237593695947</v>
      </c>
      <c r="L67">
        <v>279.62060881212165</v>
      </c>
      <c r="M67">
        <v>26.075779727095515</v>
      </c>
      <c r="N67">
        <v>36.240190705830777</v>
      </c>
      <c r="O67">
        <v>0</v>
      </c>
      <c r="P67">
        <v>42.337260787992498</v>
      </c>
      <c r="Q67">
        <v>5.9988829818538489</v>
      </c>
      <c r="R67">
        <v>10.299768732654949</v>
      </c>
      <c r="S67">
        <v>8.0051015360378113</v>
      </c>
      <c r="T67">
        <v>0</v>
      </c>
      <c r="U67">
        <v>64.240535908596286</v>
      </c>
      <c r="V67">
        <v>5.9960498220640579</v>
      </c>
      <c r="W67">
        <v>13.037999025103582</v>
      </c>
      <c r="X67">
        <v>45.257427533949283</v>
      </c>
      <c r="Y67">
        <v>0</v>
      </c>
      <c r="Z67">
        <v>4.0214116799999999</v>
      </c>
      <c r="AA67">
        <v>12.931030944000002</v>
      </c>
      <c r="AB67">
        <v>12.121704816000001</v>
      </c>
      <c r="AC67">
        <v>8.9164694943999976</v>
      </c>
      <c r="AD67">
        <v>6.6871662000000001</v>
      </c>
      <c r="AE67">
        <v>0</v>
      </c>
      <c r="AF67">
        <v>2.7225000000000001</v>
      </c>
      <c r="AG67">
        <v>12.1235088</v>
      </c>
      <c r="AH67">
        <v>46.718767680000006</v>
      </c>
      <c r="AI67">
        <v>4.6866767999999999</v>
      </c>
      <c r="AJ67">
        <v>0</v>
      </c>
      <c r="AK67">
        <v>15.571999999999997</v>
      </c>
      <c r="AL67">
        <v>0</v>
      </c>
      <c r="AM67">
        <v>1.5950931904761898</v>
      </c>
      <c r="AN67">
        <v>0.66954999999999998</v>
      </c>
      <c r="AO67">
        <v>8.0277288000000002</v>
      </c>
      <c r="AP67">
        <v>3.5370971999999994</v>
      </c>
      <c r="AQ67">
        <v>0</v>
      </c>
      <c r="AR67">
        <v>14.225702399999999</v>
      </c>
      <c r="AS67">
        <v>9.6986229599999998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24.33167603799739</v>
      </c>
      <c r="BB67">
        <f t="shared" si="0"/>
        <v>682.98448425954848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3.0000000000000004</v>
      </c>
      <c r="K68">
        <v>2.9515237593695947</v>
      </c>
      <c r="L68">
        <v>279.62060882418831</v>
      </c>
      <c r="M68">
        <v>26.075779727095515</v>
      </c>
      <c r="N68">
        <v>36.240190705830777</v>
      </c>
      <c r="O68">
        <v>0</v>
      </c>
      <c r="P68">
        <v>42.337260787992498</v>
      </c>
      <c r="Q68">
        <v>5.9988829818538489</v>
      </c>
      <c r="R68">
        <v>10.299768732654949</v>
      </c>
      <c r="S68">
        <v>8.0051015360378113</v>
      </c>
      <c r="T68">
        <v>0</v>
      </c>
      <c r="U68">
        <v>64.240535908596286</v>
      </c>
      <c r="V68">
        <v>5.9960498220640579</v>
      </c>
      <c r="W68">
        <v>13.037999025103582</v>
      </c>
      <c r="X68">
        <v>45.257427533949283</v>
      </c>
      <c r="Y68">
        <v>0</v>
      </c>
      <c r="Z68">
        <v>4.0214116799999999</v>
      </c>
      <c r="AA68">
        <v>12.931030944000002</v>
      </c>
      <c r="AB68">
        <v>12.121704816000001</v>
      </c>
      <c r="AC68">
        <v>8.9164694943999976</v>
      </c>
      <c r="AD68">
        <v>6.6871662000000001</v>
      </c>
      <c r="AE68">
        <v>0</v>
      </c>
      <c r="AF68">
        <v>2.7225000000000001</v>
      </c>
      <c r="AG68">
        <v>12.1235088</v>
      </c>
      <c r="AH68">
        <v>46.718767680000006</v>
      </c>
      <c r="AI68">
        <v>4.6866767999999999</v>
      </c>
      <c r="AJ68">
        <v>0</v>
      </c>
      <c r="AK68">
        <v>15.571999999999997</v>
      </c>
      <c r="AL68">
        <v>0</v>
      </c>
      <c r="AM68">
        <v>1.5950931904761898</v>
      </c>
      <c r="AN68">
        <v>0.66954999999999998</v>
      </c>
      <c r="AO68">
        <v>8.0277288000000002</v>
      </c>
      <c r="AP68">
        <v>3.5370971999999994</v>
      </c>
      <c r="AQ68">
        <v>0</v>
      </c>
      <c r="AR68">
        <v>14.225702399999999</v>
      </c>
      <c r="AS68">
        <v>9.6986229599999998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24.331676050063997</v>
      </c>
      <c r="BB68">
        <f t="shared" ref="BB68:BB99" si="1">SUM(B68:AZ68)-BA68</f>
        <v>682.98448425954859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2.9514740774553152</v>
      </c>
      <c r="L69">
        <v>362.47312966031484</v>
      </c>
      <c r="M69">
        <v>26.075779727095515</v>
      </c>
      <c r="N69">
        <v>36.240190705830777</v>
      </c>
      <c r="O69">
        <v>0</v>
      </c>
      <c r="P69">
        <v>42.337260787992498</v>
      </c>
      <c r="Q69">
        <v>5.9988829818538489</v>
      </c>
      <c r="R69">
        <v>10.299768732654949</v>
      </c>
      <c r="S69">
        <v>8.0051015360378113</v>
      </c>
      <c r="T69">
        <v>0</v>
      </c>
      <c r="U69">
        <v>64.240535908596286</v>
      </c>
      <c r="V69">
        <v>5.9960498220640579</v>
      </c>
      <c r="W69">
        <v>13.037999025103582</v>
      </c>
      <c r="X69">
        <v>45.257427533949283</v>
      </c>
      <c r="Y69">
        <v>0</v>
      </c>
      <c r="Z69">
        <v>4.0214116799999999</v>
      </c>
      <c r="AA69">
        <v>12.931030944000002</v>
      </c>
      <c r="AB69">
        <v>12.121704816000001</v>
      </c>
      <c r="AC69">
        <v>8.9164694943999976</v>
      </c>
      <c r="AD69">
        <v>6.6871662000000001</v>
      </c>
      <c r="AE69">
        <v>0</v>
      </c>
      <c r="AF69">
        <v>2.7225000000000001</v>
      </c>
      <c r="AG69">
        <v>12.1235088</v>
      </c>
      <c r="AH69">
        <v>46.718767680000006</v>
      </c>
      <c r="AI69">
        <v>4.6866767999999999</v>
      </c>
      <c r="AJ69">
        <v>0</v>
      </c>
      <c r="AK69">
        <v>15.571999999999997</v>
      </c>
      <c r="AL69">
        <v>0</v>
      </c>
      <c r="AM69">
        <v>1.5950931904761898</v>
      </c>
      <c r="AN69">
        <v>0.66954999999999998</v>
      </c>
      <c r="AO69">
        <v>8.0277288000000002</v>
      </c>
      <c r="AP69">
        <v>3.5370971999999994</v>
      </c>
      <c r="AQ69">
        <v>0</v>
      </c>
      <c r="AR69">
        <v>14.225702399999999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27.081610882437825</v>
      </c>
      <c r="BB69">
        <f t="shared" si="1"/>
        <v>760.17451472578682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2.9514740774553152</v>
      </c>
      <c r="L70">
        <v>414.25440555095275</v>
      </c>
      <c r="M70">
        <v>26.075779727095515</v>
      </c>
      <c r="N70">
        <v>36.240190705830777</v>
      </c>
      <c r="O70">
        <v>0</v>
      </c>
      <c r="P70">
        <v>42.337260787992498</v>
      </c>
      <c r="Q70">
        <v>5.9988829818538489</v>
      </c>
      <c r="R70">
        <v>10.299768732654949</v>
      </c>
      <c r="S70">
        <v>8.0051015360378113</v>
      </c>
      <c r="T70">
        <v>0</v>
      </c>
      <c r="U70">
        <v>64.240535908596286</v>
      </c>
      <c r="V70">
        <v>5.9960498220640579</v>
      </c>
      <c r="W70">
        <v>13.037999025103582</v>
      </c>
      <c r="X70">
        <v>45.257427533949283</v>
      </c>
      <c r="Y70">
        <v>0</v>
      </c>
      <c r="Z70">
        <v>4.0214116799999999</v>
      </c>
      <c r="AA70">
        <v>12.931030944000002</v>
      </c>
      <c r="AB70">
        <v>12.121704816000001</v>
      </c>
      <c r="AC70">
        <v>8.9164694943999976</v>
      </c>
      <c r="AD70">
        <v>6.6871662000000001</v>
      </c>
      <c r="AE70">
        <v>0</v>
      </c>
      <c r="AF70">
        <v>2.7225000000000001</v>
      </c>
      <c r="AG70">
        <v>12.1235088</v>
      </c>
      <c r="AH70">
        <v>46.718767680000006</v>
      </c>
      <c r="AI70">
        <v>4.6866767999999999</v>
      </c>
      <c r="AJ70">
        <v>0</v>
      </c>
      <c r="AK70">
        <v>15.571999999999997</v>
      </c>
      <c r="AL70">
        <v>0</v>
      </c>
      <c r="AM70">
        <v>1.5950931904761898</v>
      </c>
      <c r="AN70">
        <v>0.66954999999999998</v>
      </c>
      <c r="AO70">
        <v>8.0277288000000002</v>
      </c>
      <c r="AP70">
        <v>3.5370971999999994</v>
      </c>
      <c r="AQ70">
        <v>2.6095499999999996</v>
      </c>
      <c r="AR70">
        <v>14.225702399999999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28.95265529307574</v>
      </c>
      <c r="BB70">
        <f t="shared" si="1"/>
        <v>812.69429620578694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2.9514740774553152</v>
      </c>
      <c r="L71">
        <v>414.25440555095275</v>
      </c>
      <c r="M71">
        <v>26.075779727095515</v>
      </c>
      <c r="N71">
        <v>36.240190705830777</v>
      </c>
      <c r="O71">
        <v>0</v>
      </c>
      <c r="P71">
        <v>42.337260787992498</v>
      </c>
      <c r="Q71">
        <v>5.9988829818538489</v>
      </c>
      <c r="R71">
        <v>10.299768732654949</v>
      </c>
      <c r="S71">
        <v>8.0051015360378113</v>
      </c>
      <c r="T71">
        <v>0</v>
      </c>
      <c r="U71">
        <v>64.240535908596286</v>
      </c>
      <c r="V71">
        <v>5.9960498220640579</v>
      </c>
      <c r="W71">
        <v>13.037999025103582</v>
      </c>
      <c r="X71">
        <v>45.257427533949283</v>
      </c>
      <c r="Y71">
        <v>0</v>
      </c>
      <c r="Z71">
        <v>4.0214116799999999</v>
      </c>
      <c r="AA71">
        <v>12.931030944000002</v>
      </c>
      <c r="AB71">
        <v>12.121704816000001</v>
      </c>
      <c r="AC71">
        <v>8.9164694943999976</v>
      </c>
      <c r="AD71">
        <v>11.226333560000002</v>
      </c>
      <c r="AE71">
        <v>0</v>
      </c>
      <c r="AF71">
        <v>2.7225000000000001</v>
      </c>
      <c r="AG71">
        <v>12.1235088</v>
      </c>
      <c r="AH71">
        <v>46.718767680000006</v>
      </c>
      <c r="AI71">
        <v>4.6866767999999999</v>
      </c>
      <c r="AJ71">
        <v>0</v>
      </c>
      <c r="AK71">
        <v>15.571999999999997</v>
      </c>
      <c r="AL71">
        <v>0</v>
      </c>
      <c r="AM71">
        <v>1.5950931904761898</v>
      </c>
      <c r="AN71">
        <v>0.66954999999999998</v>
      </c>
      <c r="AO71">
        <v>7.3963343999999998</v>
      </c>
      <c r="AP71">
        <v>3.5370971999999994</v>
      </c>
      <c r="AQ71">
        <v>5.2190999999999992</v>
      </c>
      <c r="AR71">
        <v>14.903116799999999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29.200153988275741</v>
      </c>
      <c r="BB71">
        <f t="shared" si="1"/>
        <v>819.64153487058707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2.9514740774553152</v>
      </c>
      <c r="L72">
        <v>414.25440555095275</v>
      </c>
      <c r="M72">
        <v>26.075779727095515</v>
      </c>
      <c r="N72">
        <v>36.240190705830777</v>
      </c>
      <c r="O72">
        <v>0</v>
      </c>
      <c r="P72">
        <v>42.337260787992498</v>
      </c>
      <c r="Q72">
        <v>5.9988829818538489</v>
      </c>
      <c r="R72">
        <v>10.299768732654949</v>
      </c>
      <c r="S72">
        <v>8.0051015360378113</v>
      </c>
      <c r="T72">
        <v>0</v>
      </c>
      <c r="U72">
        <v>64.240535908596286</v>
      </c>
      <c r="V72">
        <v>5.9960498220640579</v>
      </c>
      <c r="W72">
        <v>13.037999025103582</v>
      </c>
      <c r="X72">
        <v>45.257427533949283</v>
      </c>
      <c r="Y72">
        <v>0</v>
      </c>
      <c r="Z72">
        <v>4.0214116799999999</v>
      </c>
      <c r="AA72">
        <v>12.931030944000002</v>
      </c>
      <c r="AB72">
        <v>12.121704816000001</v>
      </c>
      <c r="AC72">
        <v>8.9164694943999976</v>
      </c>
      <c r="AD72">
        <v>11.226333560000002</v>
      </c>
      <c r="AE72">
        <v>0</v>
      </c>
      <c r="AF72">
        <v>2.7225000000000001</v>
      </c>
      <c r="AG72">
        <v>12.1235088</v>
      </c>
      <c r="AH72">
        <v>46.718767680000006</v>
      </c>
      <c r="AI72">
        <v>4.6866767999999999</v>
      </c>
      <c r="AJ72">
        <v>0</v>
      </c>
      <c r="AK72">
        <v>15.571999999999997</v>
      </c>
      <c r="AL72">
        <v>0</v>
      </c>
      <c r="AM72">
        <v>1.5950931904761898</v>
      </c>
      <c r="AN72">
        <v>0.66954999999999998</v>
      </c>
      <c r="AO72">
        <v>7.3963343999999998</v>
      </c>
      <c r="AP72">
        <v>3.5370971999999994</v>
      </c>
      <c r="AQ72">
        <v>7.8286499999999988</v>
      </c>
      <c r="AR72">
        <v>14.903116799999999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29.28992250827574</v>
      </c>
      <c r="BB72">
        <f t="shared" si="1"/>
        <v>822.16131635058707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2.9514740774553152</v>
      </c>
      <c r="L73">
        <v>414.25440555095275</v>
      </c>
      <c r="M73">
        <v>26.075779727095515</v>
      </c>
      <c r="N73">
        <v>36.240190705830777</v>
      </c>
      <c r="O73">
        <v>0</v>
      </c>
      <c r="P73">
        <v>42.337260787992498</v>
      </c>
      <c r="Q73">
        <v>5.9988829818538489</v>
      </c>
      <c r="R73">
        <v>10.299768732654949</v>
      </c>
      <c r="S73">
        <v>8.0051015360378113</v>
      </c>
      <c r="T73">
        <v>0</v>
      </c>
      <c r="U73">
        <v>64.240535908596286</v>
      </c>
      <c r="V73">
        <v>5.5673130017113506</v>
      </c>
      <c r="W73">
        <v>13.037999025103582</v>
      </c>
      <c r="X73">
        <v>45.257427533949283</v>
      </c>
      <c r="Y73">
        <v>0</v>
      </c>
      <c r="Z73">
        <v>4.0214116799999999</v>
      </c>
      <c r="AA73">
        <v>12.931030944000002</v>
      </c>
      <c r="AB73">
        <v>12.121704816000001</v>
      </c>
      <c r="AC73">
        <v>8.9164694943999976</v>
      </c>
      <c r="AD73">
        <v>11.226333560000002</v>
      </c>
      <c r="AE73">
        <v>0</v>
      </c>
      <c r="AF73">
        <v>2.7225000000000001</v>
      </c>
      <c r="AG73">
        <v>12.1235088</v>
      </c>
      <c r="AH73">
        <v>46.718767680000006</v>
      </c>
      <c r="AI73">
        <v>4.6866767999999999</v>
      </c>
      <c r="AJ73">
        <v>0</v>
      </c>
      <c r="AK73">
        <v>15.571999999999997</v>
      </c>
      <c r="AL73">
        <v>0</v>
      </c>
      <c r="AM73">
        <v>1.5950931904761898</v>
      </c>
      <c r="AN73">
        <v>0.66954999999999998</v>
      </c>
      <c r="AO73">
        <v>7.2159359999999992</v>
      </c>
      <c r="AP73">
        <v>1.7685485999999997</v>
      </c>
      <c r="AQ73">
        <v>9.2783999999999995</v>
      </c>
      <c r="AR73">
        <v>14.903116799999999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29.258001434596164</v>
      </c>
      <c r="BB73">
        <f t="shared" si="1"/>
        <v>821.26530360391394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2.9514740774553152</v>
      </c>
      <c r="L74">
        <v>414.25440555095275</v>
      </c>
      <c r="M74">
        <v>26.075779727095515</v>
      </c>
      <c r="N74">
        <v>36.240190705830777</v>
      </c>
      <c r="O74">
        <v>0</v>
      </c>
      <c r="P74">
        <v>42.337260787992498</v>
      </c>
      <c r="Q74">
        <v>5.9988829818538489</v>
      </c>
      <c r="R74">
        <v>10.299768732654949</v>
      </c>
      <c r="S74">
        <v>8.0051015360378113</v>
      </c>
      <c r="T74">
        <v>0</v>
      </c>
      <c r="U74">
        <v>64.240535908596286</v>
      </c>
      <c r="V74">
        <v>5.5673130017113506</v>
      </c>
      <c r="W74">
        <v>13.037999025103582</v>
      </c>
      <c r="X74">
        <v>45.257427533949283</v>
      </c>
      <c r="Y74">
        <v>0</v>
      </c>
      <c r="Z74">
        <v>4.0214116799999999</v>
      </c>
      <c r="AA74">
        <v>12.931030944000002</v>
      </c>
      <c r="AB74">
        <v>12.121704816000001</v>
      </c>
      <c r="AC74">
        <v>8.9164694943999976</v>
      </c>
      <c r="AD74">
        <v>11.226333560000002</v>
      </c>
      <c r="AE74">
        <v>0</v>
      </c>
      <c r="AF74">
        <v>2.7225000000000001</v>
      </c>
      <c r="AG74">
        <v>12.1235088</v>
      </c>
      <c r="AH74">
        <v>46.718767680000006</v>
      </c>
      <c r="AI74">
        <v>4.6866767999999999</v>
      </c>
      <c r="AJ74">
        <v>0</v>
      </c>
      <c r="AK74">
        <v>15.571999999999997</v>
      </c>
      <c r="AL74">
        <v>0</v>
      </c>
      <c r="AM74">
        <v>1.5950931904761898</v>
      </c>
      <c r="AN74">
        <v>0.66954999999999998</v>
      </c>
      <c r="AO74">
        <v>7.2159359999999992</v>
      </c>
      <c r="AP74">
        <v>1.7685485999999997</v>
      </c>
      <c r="AQ74">
        <v>10.438199999999998</v>
      </c>
      <c r="AR74">
        <v>14.903116799999999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29.297898554596163</v>
      </c>
      <c r="BB74">
        <f t="shared" si="1"/>
        <v>822.38520648391398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2.9514740774553152</v>
      </c>
      <c r="L75">
        <v>414.2473522920339</v>
      </c>
      <c r="M75">
        <v>26.075779727095515</v>
      </c>
      <c r="N75">
        <v>36.240190705830777</v>
      </c>
      <c r="O75">
        <v>0</v>
      </c>
      <c r="P75">
        <v>42.337260787992498</v>
      </c>
      <c r="Q75">
        <v>5.9988829818538489</v>
      </c>
      <c r="R75">
        <v>10.299768732654949</v>
      </c>
      <c r="S75">
        <v>8.0051015360378113</v>
      </c>
      <c r="T75">
        <v>0</v>
      </c>
      <c r="U75">
        <v>64.240535908596286</v>
      </c>
      <c r="V75">
        <v>5.5673130017113506</v>
      </c>
      <c r="W75">
        <v>13.037999025103582</v>
      </c>
      <c r="X75">
        <v>45.257427533949283</v>
      </c>
      <c r="Y75">
        <v>0</v>
      </c>
      <c r="Z75">
        <v>4.0214116799999999</v>
      </c>
      <c r="AA75">
        <v>12.931030944000002</v>
      </c>
      <c r="AB75">
        <v>12.121704816000001</v>
      </c>
      <c r="AC75">
        <v>8.9164694943999976</v>
      </c>
      <c r="AD75">
        <v>11.226333560000002</v>
      </c>
      <c r="AE75">
        <v>0</v>
      </c>
      <c r="AF75">
        <v>2.7225000000000001</v>
      </c>
      <c r="AG75">
        <v>12.1235088</v>
      </c>
      <c r="AH75">
        <v>46.718767680000006</v>
      </c>
      <c r="AI75">
        <v>4.6866767999999999</v>
      </c>
      <c r="AJ75">
        <v>0</v>
      </c>
      <c r="AK75">
        <v>15.571999999999997</v>
      </c>
      <c r="AL75">
        <v>0</v>
      </c>
      <c r="AM75">
        <v>1.5950931904761898</v>
      </c>
      <c r="AN75">
        <v>0.66954999999999998</v>
      </c>
      <c r="AO75">
        <v>7.2159359999999992</v>
      </c>
      <c r="AP75">
        <v>1.7685485999999997</v>
      </c>
      <c r="AQ75">
        <v>10.438199999999998</v>
      </c>
      <c r="AR75">
        <v>16.4272992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29.350087890057491</v>
      </c>
      <c r="BB75">
        <f t="shared" si="1"/>
        <v>823.85014628953377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2.9514740774553152</v>
      </c>
      <c r="L76">
        <v>414.2473522920339</v>
      </c>
      <c r="M76">
        <v>26.075779727095515</v>
      </c>
      <c r="N76">
        <v>36.240190705830777</v>
      </c>
      <c r="O76">
        <v>0</v>
      </c>
      <c r="P76">
        <v>42.337260787992498</v>
      </c>
      <c r="Q76">
        <v>5.9988829818538489</v>
      </c>
      <c r="R76">
        <v>10.299768732654949</v>
      </c>
      <c r="S76">
        <v>8.0051015360378113</v>
      </c>
      <c r="T76">
        <v>0</v>
      </c>
      <c r="U76">
        <v>64.240535908596286</v>
      </c>
      <c r="V76">
        <v>5.5673130017113506</v>
      </c>
      <c r="W76">
        <v>13.037999025103582</v>
      </c>
      <c r="X76">
        <v>45.257427533949283</v>
      </c>
      <c r="Y76">
        <v>0</v>
      </c>
      <c r="Z76">
        <v>2.01070584</v>
      </c>
      <c r="AA76">
        <v>12.931030944000002</v>
      </c>
      <c r="AB76">
        <v>12.121704816000001</v>
      </c>
      <c r="AC76">
        <v>8.9164694943999976</v>
      </c>
      <c r="AD76">
        <v>11.226333560000002</v>
      </c>
      <c r="AE76">
        <v>0</v>
      </c>
      <c r="AF76">
        <v>2.7225000000000001</v>
      </c>
      <c r="AG76">
        <v>12.1235088</v>
      </c>
      <c r="AH76">
        <v>46.718767680000006</v>
      </c>
      <c r="AI76">
        <v>4.6866767999999999</v>
      </c>
      <c r="AJ76">
        <v>0</v>
      </c>
      <c r="AK76">
        <v>15.571999999999997</v>
      </c>
      <c r="AL76">
        <v>0</v>
      </c>
      <c r="AM76">
        <v>1.5950931904761898</v>
      </c>
      <c r="AN76">
        <v>0.66954999999999998</v>
      </c>
      <c r="AO76">
        <v>7.2159359999999992</v>
      </c>
      <c r="AP76">
        <v>1.7685485999999997</v>
      </c>
      <c r="AQ76">
        <v>10.438199999999998</v>
      </c>
      <c r="AR76">
        <v>16.4272992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29.280919830057488</v>
      </c>
      <c r="BB76">
        <f t="shared" si="1"/>
        <v>821.90860850953379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1.79</v>
      </c>
      <c r="K77">
        <v>3.0505964917482649</v>
      </c>
      <c r="L77">
        <v>460.92881203621488</v>
      </c>
      <c r="M77">
        <v>26.075779727095515</v>
      </c>
      <c r="N77">
        <v>36.240190705830777</v>
      </c>
      <c r="O77">
        <v>0</v>
      </c>
      <c r="P77">
        <v>42.337260787992498</v>
      </c>
      <c r="Q77">
        <v>5.9988829818538489</v>
      </c>
      <c r="R77">
        <v>10.522911888955946</v>
      </c>
      <c r="S77">
        <v>8.0051015360378113</v>
      </c>
      <c r="T77">
        <v>0</v>
      </c>
      <c r="U77">
        <v>64.240535908596286</v>
      </c>
      <c r="V77">
        <v>5.5673130017113506</v>
      </c>
      <c r="W77">
        <v>13.037999025103582</v>
      </c>
      <c r="X77">
        <v>45.257427533949283</v>
      </c>
      <c r="Y77">
        <v>0</v>
      </c>
      <c r="Z77">
        <v>2.01070584</v>
      </c>
      <c r="AA77">
        <v>12.931030944000002</v>
      </c>
      <c r="AB77">
        <v>12.121704816000001</v>
      </c>
      <c r="AC77">
        <v>8.9164694943999976</v>
      </c>
      <c r="AD77">
        <v>11.226333560000002</v>
      </c>
      <c r="AE77">
        <v>0</v>
      </c>
      <c r="AF77">
        <v>2.7225000000000001</v>
      </c>
      <c r="AG77">
        <v>12.1235088</v>
      </c>
      <c r="AH77">
        <v>46.718767680000006</v>
      </c>
      <c r="AI77">
        <v>4.6866767999999999</v>
      </c>
      <c r="AJ77">
        <v>0</v>
      </c>
      <c r="AK77">
        <v>15.571999999999997</v>
      </c>
      <c r="AL77">
        <v>0</v>
      </c>
      <c r="AM77">
        <v>3.2310862063492056</v>
      </c>
      <c r="AN77">
        <v>0.66954999999999998</v>
      </c>
      <c r="AO77">
        <v>7.2159359999999992</v>
      </c>
      <c r="AP77">
        <v>3.5370971999999994</v>
      </c>
      <c r="AQ77">
        <v>10.438199999999998</v>
      </c>
      <c r="AR77">
        <v>16.4272992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31.076540491278077</v>
      </c>
      <c r="BB77">
        <f t="shared" si="1"/>
        <v>872.31125477896126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1.79</v>
      </c>
      <c r="K78">
        <v>3.0506890666267887</v>
      </c>
      <c r="L78">
        <v>460.92881203621488</v>
      </c>
      <c r="M78">
        <v>26.075779727095515</v>
      </c>
      <c r="N78">
        <v>36.240190705830777</v>
      </c>
      <c r="O78">
        <v>0</v>
      </c>
      <c r="P78">
        <v>42.337260787992498</v>
      </c>
      <c r="Q78">
        <v>5.9988829818538489</v>
      </c>
      <c r="R78">
        <v>10.522911888955946</v>
      </c>
      <c r="S78">
        <v>8.0051015360378113</v>
      </c>
      <c r="T78">
        <v>0</v>
      </c>
      <c r="U78">
        <v>64.240535908596286</v>
      </c>
      <c r="V78">
        <v>5.5673130017113506</v>
      </c>
      <c r="W78">
        <v>13.037999025103582</v>
      </c>
      <c r="X78">
        <v>45.257427533949283</v>
      </c>
      <c r="Y78">
        <v>0</v>
      </c>
      <c r="Z78">
        <v>4.0214116799999999</v>
      </c>
      <c r="AA78">
        <v>12.931030944000002</v>
      </c>
      <c r="AB78">
        <v>12.121704816000001</v>
      </c>
      <c r="AC78">
        <v>8.9164694943999976</v>
      </c>
      <c r="AD78">
        <v>11.226333560000002</v>
      </c>
      <c r="AE78">
        <v>5.1171172</v>
      </c>
      <c r="AF78">
        <v>2.7225000000000001</v>
      </c>
      <c r="AG78">
        <v>12.1235088</v>
      </c>
      <c r="AH78">
        <v>46.718767680000006</v>
      </c>
      <c r="AI78">
        <v>5.4677895999999997</v>
      </c>
      <c r="AJ78">
        <v>0</v>
      </c>
      <c r="AK78">
        <v>15.571999999999997</v>
      </c>
      <c r="AL78">
        <v>0</v>
      </c>
      <c r="AM78">
        <v>3.2310862063492056</v>
      </c>
      <c r="AN78">
        <v>0.66954999999999998</v>
      </c>
      <c r="AO78">
        <v>7.2159359999999992</v>
      </c>
      <c r="AP78">
        <v>3.5370971999999994</v>
      </c>
      <c r="AQ78">
        <v>10.438199999999998</v>
      </c>
      <c r="AR78">
        <v>16.4272992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31.348611154651717</v>
      </c>
      <c r="BB78">
        <f t="shared" si="1"/>
        <v>879.94821253046587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1.79</v>
      </c>
      <c r="K79">
        <v>3.0515062994573032</v>
      </c>
      <c r="L79">
        <v>460.92881203621488</v>
      </c>
      <c r="M79">
        <v>26.075779727095515</v>
      </c>
      <c r="N79">
        <v>36.240190705830777</v>
      </c>
      <c r="O79">
        <v>0</v>
      </c>
      <c r="P79">
        <v>42.337260787992498</v>
      </c>
      <c r="Q79">
        <v>5.9988829818538489</v>
      </c>
      <c r="R79">
        <v>10.299768732654949</v>
      </c>
      <c r="S79">
        <v>8.0051015360378113</v>
      </c>
      <c r="T79">
        <v>0</v>
      </c>
      <c r="U79">
        <v>63.846472022491476</v>
      </c>
      <c r="V79">
        <v>5.5673130017113506</v>
      </c>
      <c r="W79">
        <v>13.037999025103582</v>
      </c>
      <c r="X79">
        <v>45.257427533949283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9.3762988800000002</v>
      </c>
      <c r="AD79">
        <v>11.834257760000002</v>
      </c>
      <c r="AE79">
        <v>15.1671353808</v>
      </c>
      <c r="AF79">
        <v>6.1709999999999994</v>
      </c>
      <c r="AG79">
        <v>12.1235088</v>
      </c>
      <c r="AH79">
        <v>47.416062719999999</v>
      </c>
      <c r="AI79">
        <v>5.4677895999999997</v>
      </c>
      <c r="AJ79">
        <v>0</v>
      </c>
      <c r="AK79">
        <v>15.571999999999997</v>
      </c>
      <c r="AL79">
        <v>0</v>
      </c>
      <c r="AM79">
        <v>4.253581841269841</v>
      </c>
      <c r="AN79">
        <v>0.66954999999999998</v>
      </c>
      <c r="AO79">
        <v>7.2159359999999992</v>
      </c>
      <c r="AP79">
        <v>3.06548424</v>
      </c>
      <c r="AQ79">
        <v>10.438199999999998</v>
      </c>
      <c r="AR79">
        <v>14.903116799999999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31.888160533090012</v>
      </c>
      <c r="BB79">
        <f t="shared" si="1"/>
        <v>895.09324626377327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1.79</v>
      </c>
      <c r="K80">
        <v>3.051539268281366</v>
      </c>
      <c r="L80">
        <v>460.92881203621488</v>
      </c>
      <c r="M80">
        <v>26.075779727095515</v>
      </c>
      <c r="N80">
        <v>36.240190705830777</v>
      </c>
      <c r="O80">
        <v>0</v>
      </c>
      <c r="P80">
        <v>42.337260787992498</v>
      </c>
      <c r="Q80">
        <v>5.9988829818538489</v>
      </c>
      <c r="R80">
        <v>10.299768732654949</v>
      </c>
      <c r="S80">
        <v>8.0051015360378113</v>
      </c>
      <c r="T80">
        <v>0</v>
      </c>
      <c r="U80">
        <v>63.846472022491476</v>
      </c>
      <c r="V80">
        <v>5.5673130017113506</v>
      </c>
      <c r="W80">
        <v>13.037999025103582</v>
      </c>
      <c r="X80">
        <v>45.257427533949283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9.3762988800000002</v>
      </c>
      <c r="AD80">
        <v>11.834257760000002</v>
      </c>
      <c r="AE80">
        <v>15.1671353808</v>
      </c>
      <c r="AF80">
        <v>6.1709999999999994</v>
      </c>
      <c r="AG80">
        <v>12.1235088</v>
      </c>
      <c r="AH80">
        <v>47.416062719999999</v>
      </c>
      <c r="AI80">
        <v>15.231699599999999</v>
      </c>
      <c r="AJ80">
        <v>0</v>
      </c>
      <c r="AK80">
        <v>15.571999999999997</v>
      </c>
      <c r="AL80">
        <v>0</v>
      </c>
      <c r="AM80">
        <v>4.8261793968253963</v>
      </c>
      <c r="AN80">
        <v>0.66954999999999998</v>
      </c>
      <c r="AO80">
        <v>7.2159359999999992</v>
      </c>
      <c r="AP80">
        <v>3.06548424</v>
      </c>
      <c r="AQ80">
        <v>10.438199999999998</v>
      </c>
      <c r="AR80">
        <v>14.903116799999999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32.243737441214449</v>
      </c>
      <c r="BB80">
        <f t="shared" si="1"/>
        <v>905.07420988002832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1.79</v>
      </c>
      <c r="K81">
        <v>3.0514451284071948</v>
      </c>
      <c r="L81">
        <v>460.92881203621488</v>
      </c>
      <c r="M81">
        <v>26.075779727095515</v>
      </c>
      <c r="N81">
        <v>36.240190705830777</v>
      </c>
      <c r="O81">
        <v>0</v>
      </c>
      <c r="P81">
        <v>42.337260787992498</v>
      </c>
      <c r="Q81">
        <v>5.9988829818538489</v>
      </c>
      <c r="R81">
        <v>10.299768732654949</v>
      </c>
      <c r="S81">
        <v>8.0051015360378113</v>
      </c>
      <c r="T81">
        <v>0</v>
      </c>
      <c r="U81">
        <v>63.846472022491476</v>
      </c>
      <c r="V81">
        <v>5.5672411865373634</v>
      </c>
      <c r="W81">
        <v>13.037999025103582</v>
      </c>
      <c r="X81">
        <v>45.257427533949283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9.3762988800000002</v>
      </c>
      <c r="AD81">
        <v>11.834257760000002</v>
      </c>
      <c r="AE81">
        <v>15.1671353808</v>
      </c>
      <c r="AF81">
        <v>6.1709999999999994</v>
      </c>
      <c r="AG81">
        <v>12.1235088</v>
      </c>
      <c r="AH81">
        <v>47.416062719999999</v>
      </c>
      <c r="AI81">
        <v>15.231699599999999</v>
      </c>
      <c r="AJ81">
        <v>0</v>
      </c>
      <c r="AK81">
        <v>15.571999999999997</v>
      </c>
      <c r="AL81">
        <v>0</v>
      </c>
      <c r="AM81">
        <v>4.8261793968253963</v>
      </c>
      <c r="AN81">
        <v>0.66954999999999998</v>
      </c>
      <c r="AO81">
        <v>7.2159359999999992</v>
      </c>
      <c r="AP81">
        <v>3.06548424</v>
      </c>
      <c r="AQ81">
        <v>10.438199999999998</v>
      </c>
      <c r="AR81">
        <v>14.903116799999999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32.243731747592037</v>
      </c>
      <c r="BB81">
        <f t="shared" si="1"/>
        <v>905.07404961860266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1.79</v>
      </c>
      <c r="K82">
        <v>3.051539268281366</v>
      </c>
      <c r="L82">
        <v>460.92881203621488</v>
      </c>
      <c r="M82">
        <v>26.075779727095515</v>
      </c>
      <c r="N82">
        <v>36.240190705830777</v>
      </c>
      <c r="O82">
        <v>0</v>
      </c>
      <c r="P82">
        <v>42.337260787992498</v>
      </c>
      <c r="Q82">
        <v>5.9988829818538489</v>
      </c>
      <c r="R82">
        <v>10.299768732654949</v>
      </c>
      <c r="S82">
        <v>8.0051015360378113</v>
      </c>
      <c r="T82">
        <v>0</v>
      </c>
      <c r="U82">
        <v>63.846472022491476</v>
      </c>
      <c r="V82">
        <v>5.5672411865373634</v>
      </c>
      <c r="W82">
        <v>13.037999025103582</v>
      </c>
      <c r="X82">
        <v>45.257427533949283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9.3762988800000002</v>
      </c>
      <c r="AD82">
        <v>11.834257760000002</v>
      </c>
      <c r="AE82">
        <v>15.1671353808</v>
      </c>
      <c r="AF82">
        <v>6.1709999999999994</v>
      </c>
      <c r="AG82">
        <v>12.1235088</v>
      </c>
      <c r="AH82">
        <v>47.416062719999999</v>
      </c>
      <c r="AI82">
        <v>15.231699599999999</v>
      </c>
      <c r="AJ82">
        <v>0</v>
      </c>
      <c r="AK82">
        <v>15.571999999999997</v>
      </c>
      <c r="AL82">
        <v>0</v>
      </c>
      <c r="AM82">
        <v>4.8261793968253963</v>
      </c>
      <c r="AN82">
        <v>0.66954999999999998</v>
      </c>
      <c r="AO82">
        <v>7.2159359999999992</v>
      </c>
      <c r="AP82">
        <v>3.06548424</v>
      </c>
      <c r="AQ82">
        <v>10.438199999999998</v>
      </c>
      <c r="AR82">
        <v>14.903116799999999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32.243734985994834</v>
      </c>
      <c r="BB82">
        <f t="shared" si="1"/>
        <v>905.07414052007402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3.0514451284071948</v>
      </c>
      <c r="L83">
        <v>460.92881203621488</v>
      </c>
      <c r="M83">
        <v>28.229626294461958</v>
      </c>
      <c r="N83">
        <v>36.240190705830777</v>
      </c>
      <c r="O83">
        <v>0</v>
      </c>
      <c r="P83">
        <v>42.337260787992498</v>
      </c>
      <c r="Q83">
        <v>5.9988829818538489</v>
      </c>
      <c r="R83">
        <v>10.299768732654949</v>
      </c>
      <c r="S83">
        <v>8.0051015360378113</v>
      </c>
      <c r="T83">
        <v>0</v>
      </c>
      <c r="U83">
        <v>63.846472022491476</v>
      </c>
      <c r="V83">
        <v>5.5672411865373634</v>
      </c>
      <c r="W83">
        <v>13.037999025103582</v>
      </c>
      <c r="X83">
        <v>45.257427533949283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9.3762988800000002</v>
      </c>
      <c r="AD83">
        <v>11.834257760000002</v>
      </c>
      <c r="AE83">
        <v>15.1671353808</v>
      </c>
      <c r="AF83">
        <v>6.1709999999999994</v>
      </c>
      <c r="AG83">
        <v>12.1235088</v>
      </c>
      <c r="AH83">
        <v>47.416062719999999</v>
      </c>
      <c r="AI83">
        <v>15.231699599999999</v>
      </c>
      <c r="AJ83">
        <v>0</v>
      </c>
      <c r="AK83">
        <v>15.571999999999997</v>
      </c>
      <c r="AL83">
        <v>0</v>
      </c>
      <c r="AM83">
        <v>4.8261793968253963</v>
      </c>
      <c r="AN83">
        <v>0.66954999999999998</v>
      </c>
      <c r="AO83">
        <v>7.2159359999999992</v>
      </c>
      <c r="AP83">
        <v>3.06548424</v>
      </c>
      <c r="AQ83">
        <v>10.438199999999998</v>
      </c>
      <c r="AR83">
        <v>16.4272992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32.308680189509445</v>
      </c>
      <c r="BB83">
        <f t="shared" si="1"/>
        <v>906.89713014405163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3.051539268281366</v>
      </c>
      <c r="L84">
        <v>460.92881203621488</v>
      </c>
      <c r="M84">
        <v>28.229626294461958</v>
      </c>
      <c r="N84">
        <v>36.240190705830777</v>
      </c>
      <c r="O84">
        <v>0</v>
      </c>
      <c r="P84">
        <v>42.337260787992498</v>
      </c>
      <c r="Q84">
        <v>5.9988829818538489</v>
      </c>
      <c r="R84">
        <v>10.299768732654949</v>
      </c>
      <c r="S84">
        <v>8.0051015360378113</v>
      </c>
      <c r="T84">
        <v>0</v>
      </c>
      <c r="U84">
        <v>63.846472022491476</v>
      </c>
      <c r="V84">
        <v>5.5672411865373634</v>
      </c>
      <c r="W84">
        <v>13.037999025103582</v>
      </c>
      <c r="X84">
        <v>45.257427533949283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9.3762988800000002</v>
      </c>
      <c r="AD84">
        <v>11.834257760000002</v>
      </c>
      <c r="AE84">
        <v>15.1671353808</v>
      </c>
      <c r="AF84">
        <v>6.1709999999999994</v>
      </c>
      <c r="AG84">
        <v>12.1235088</v>
      </c>
      <c r="AH84">
        <v>47.416062719999999</v>
      </c>
      <c r="AI84">
        <v>15.231699599999999</v>
      </c>
      <c r="AJ84">
        <v>0</v>
      </c>
      <c r="AK84">
        <v>15.571999999999997</v>
      </c>
      <c r="AL84">
        <v>0</v>
      </c>
      <c r="AM84">
        <v>4.8261793968253963</v>
      </c>
      <c r="AN84">
        <v>0.66954999999999998</v>
      </c>
      <c r="AO84">
        <v>7.2159359999999992</v>
      </c>
      <c r="AP84">
        <v>3.06548424</v>
      </c>
      <c r="AQ84">
        <v>10.438199999999998</v>
      </c>
      <c r="AR84">
        <v>16.4272992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32.308683427912243</v>
      </c>
      <c r="BB84">
        <f t="shared" si="1"/>
        <v>906.897221045523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3.0514451284071948</v>
      </c>
      <c r="L85">
        <v>460.92881203621488</v>
      </c>
      <c r="M85">
        <v>28.229626294461958</v>
      </c>
      <c r="N85">
        <v>36.240190705830777</v>
      </c>
      <c r="O85">
        <v>0</v>
      </c>
      <c r="P85">
        <v>42.337260787992498</v>
      </c>
      <c r="Q85">
        <v>5.9988829818538489</v>
      </c>
      <c r="R85">
        <v>10.299768732654949</v>
      </c>
      <c r="S85">
        <v>8.0051015360378113</v>
      </c>
      <c r="T85">
        <v>0</v>
      </c>
      <c r="U85">
        <v>63.846472022491476</v>
      </c>
      <c r="V85">
        <v>5.5600648972602746</v>
      </c>
      <c r="W85">
        <v>13.037999025103582</v>
      </c>
      <c r="X85">
        <v>45.257427533949283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9.3762988800000002</v>
      </c>
      <c r="AD85">
        <v>11.834257760000002</v>
      </c>
      <c r="AE85">
        <v>15.1671353808</v>
      </c>
      <c r="AF85">
        <v>6.1709999999999994</v>
      </c>
      <c r="AG85">
        <v>12.1235088</v>
      </c>
      <c r="AH85">
        <v>47.416062719999999</v>
      </c>
      <c r="AI85">
        <v>15.231699599999999</v>
      </c>
      <c r="AJ85">
        <v>0</v>
      </c>
      <c r="AK85">
        <v>15.571999999999997</v>
      </c>
      <c r="AL85">
        <v>0</v>
      </c>
      <c r="AM85">
        <v>4.8261793968253963</v>
      </c>
      <c r="AN85">
        <v>0.66954999999999998</v>
      </c>
      <c r="AO85">
        <v>7.2159359999999992</v>
      </c>
      <c r="AP85">
        <v>3.06548424</v>
      </c>
      <c r="AQ85">
        <v>10.438199999999998</v>
      </c>
      <c r="AR85">
        <v>14.903116799999999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32.256001205332382</v>
      </c>
      <c r="BB85">
        <f t="shared" si="1"/>
        <v>905.4184504389516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3.051539268281366</v>
      </c>
      <c r="L86">
        <v>460.92881203621488</v>
      </c>
      <c r="M86">
        <v>28.229626294461958</v>
      </c>
      <c r="N86">
        <v>36.240190705830777</v>
      </c>
      <c r="O86">
        <v>0</v>
      </c>
      <c r="P86">
        <v>42.337260787992498</v>
      </c>
      <c r="Q86">
        <v>5.9988829818538489</v>
      </c>
      <c r="R86">
        <v>10.299768732654949</v>
      </c>
      <c r="S86">
        <v>8.0051015360378113</v>
      </c>
      <c r="T86">
        <v>0</v>
      </c>
      <c r="U86">
        <v>63.846472022491476</v>
      </c>
      <c r="V86">
        <v>5.4741088990302336</v>
      </c>
      <c r="W86">
        <v>13.037999025103582</v>
      </c>
      <c r="X86">
        <v>45.257427533949283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9.3762988800000002</v>
      </c>
      <c r="AD86">
        <v>11.834257760000002</v>
      </c>
      <c r="AE86">
        <v>15.1671353808</v>
      </c>
      <c r="AF86">
        <v>6.1709999999999994</v>
      </c>
      <c r="AG86">
        <v>12.1235088</v>
      </c>
      <c r="AH86">
        <v>47.416062719999999</v>
      </c>
      <c r="AI86">
        <v>14.0600304</v>
      </c>
      <c r="AJ86">
        <v>0</v>
      </c>
      <c r="AK86">
        <v>15.571999999999997</v>
      </c>
      <c r="AL86">
        <v>0</v>
      </c>
      <c r="AM86">
        <v>3.2310862063492056</v>
      </c>
      <c r="AN86">
        <v>0.66954999999999998</v>
      </c>
      <c r="AO86">
        <v>7.2159359999999992</v>
      </c>
      <c r="AP86">
        <v>3.06548424</v>
      </c>
      <c r="AQ86">
        <v>10.438199999999998</v>
      </c>
      <c r="AR86">
        <v>14.903116799999999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32.157870896439718</v>
      </c>
      <c r="BB86">
        <f t="shared" si="1"/>
        <v>902.66395649901256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3.0514451284071948</v>
      </c>
      <c r="L87">
        <v>460.92881203621488</v>
      </c>
      <c r="M87">
        <v>28.229626294461958</v>
      </c>
      <c r="N87">
        <v>36.240190705830777</v>
      </c>
      <c r="O87">
        <v>0</v>
      </c>
      <c r="P87">
        <v>42.337260787992498</v>
      </c>
      <c r="Q87">
        <v>5.9988829818538489</v>
      </c>
      <c r="R87">
        <v>10.299768732654949</v>
      </c>
      <c r="S87">
        <v>8.0051015360378113</v>
      </c>
      <c r="T87">
        <v>0</v>
      </c>
      <c r="U87">
        <v>63.846472022491476</v>
      </c>
      <c r="V87">
        <v>5.3426321917808224</v>
      </c>
      <c r="W87">
        <v>13.037999025103582</v>
      </c>
      <c r="X87">
        <v>45.257427533949283</v>
      </c>
      <c r="Y87">
        <v>0</v>
      </c>
      <c r="Z87">
        <v>4.0214116799999999</v>
      </c>
      <c r="AA87">
        <v>12.931030944000002</v>
      </c>
      <c r="AB87">
        <v>12.121704816000001</v>
      </c>
      <c r="AC87">
        <v>8.9164694943999976</v>
      </c>
      <c r="AD87">
        <v>11.226333560000002</v>
      </c>
      <c r="AE87">
        <v>15.1671353808</v>
      </c>
      <c r="AF87">
        <v>3.9324999999999988</v>
      </c>
      <c r="AG87">
        <v>12.1235088</v>
      </c>
      <c r="AH87">
        <v>46.718767680000006</v>
      </c>
      <c r="AI87">
        <v>14.0600304</v>
      </c>
      <c r="AJ87">
        <v>0</v>
      </c>
      <c r="AK87">
        <v>15.571999999999997</v>
      </c>
      <c r="AL87">
        <v>0</v>
      </c>
      <c r="AM87">
        <v>3.2310862063492056</v>
      </c>
      <c r="AN87">
        <v>0.66954999999999998</v>
      </c>
      <c r="AO87">
        <v>7.2159359999999992</v>
      </c>
      <c r="AP87">
        <v>3.06548424</v>
      </c>
      <c r="AQ87">
        <v>10.438199999999998</v>
      </c>
      <c r="AR87">
        <v>14.903116799999999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31.946454277183822</v>
      </c>
      <c r="BB87">
        <f t="shared" si="1"/>
        <v>896.72954780554448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5.9233870967741931</v>
      </c>
      <c r="K88">
        <v>3.051539268281366</v>
      </c>
      <c r="L88">
        <v>460.92881203621488</v>
      </c>
      <c r="M88">
        <v>28.229626294461958</v>
      </c>
      <c r="N88">
        <v>36.240190705830777</v>
      </c>
      <c r="O88">
        <v>0</v>
      </c>
      <c r="P88">
        <v>42.337260787992498</v>
      </c>
      <c r="Q88">
        <v>5.9988829818538489</v>
      </c>
      <c r="R88">
        <v>10.299768732654949</v>
      </c>
      <c r="S88">
        <v>8.0051015360378113</v>
      </c>
      <c r="T88">
        <v>0</v>
      </c>
      <c r="U88">
        <v>63.846472022491476</v>
      </c>
      <c r="V88">
        <v>5.3426321917808224</v>
      </c>
      <c r="W88">
        <v>13.037999025103582</v>
      </c>
      <c r="X88">
        <v>45.257427533949283</v>
      </c>
      <c r="Y88">
        <v>0</v>
      </c>
      <c r="Z88">
        <v>4.0214116799999999</v>
      </c>
      <c r="AA88">
        <v>12.931030944000002</v>
      </c>
      <c r="AB88">
        <v>12.121704816000001</v>
      </c>
      <c r="AC88">
        <v>8.9164694943999976</v>
      </c>
      <c r="AD88">
        <v>11.226333560000002</v>
      </c>
      <c r="AE88">
        <v>15.1671353808</v>
      </c>
      <c r="AF88">
        <v>3.9324999999999988</v>
      </c>
      <c r="AG88">
        <v>12.1235088</v>
      </c>
      <c r="AH88">
        <v>46.718767680000006</v>
      </c>
      <c r="AI88">
        <v>14.0600304</v>
      </c>
      <c r="AJ88">
        <v>0</v>
      </c>
      <c r="AK88">
        <v>15.571999999999997</v>
      </c>
      <c r="AL88">
        <v>0</v>
      </c>
      <c r="AM88">
        <v>3.2310862063492056</v>
      </c>
      <c r="AN88">
        <v>0.66954999999999998</v>
      </c>
      <c r="AO88">
        <v>7.2159359999999992</v>
      </c>
      <c r="AP88">
        <v>3.06548424</v>
      </c>
      <c r="AQ88">
        <v>10.438199999999998</v>
      </c>
      <c r="AR88">
        <v>14.903116799999999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32.150222031715657</v>
      </c>
      <c r="BB88">
        <f t="shared" si="1"/>
        <v>902.44926128766122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5.9233870967741931</v>
      </c>
      <c r="K89">
        <v>3.0514404259954571</v>
      </c>
      <c r="L89">
        <v>460.92881203621488</v>
      </c>
      <c r="M89">
        <v>28.229626294461958</v>
      </c>
      <c r="N89">
        <v>36.240190705830777</v>
      </c>
      <c r="O89">
        <v>0</v>
      </c>
      <c r="P89">
        <v>42.337260787992498</v>
      </c>
      <c r="Q89">
        <v>5.9988829818538489</v>
      </c>
      <c r="R89">
        <v>10.299768732654949</v>
      </c>
      <c r="S89">
        <v>8.0051015360378113</v>
      </c>
      <c r="T89">
        <v>0</v>
      </c>
      <c r="U89">
        <v>63.846472022491476</v>
      </c>
      <c r="V89">
        <v>5.3426321917808224</v>
      </c>
      <c r="W89">
        <v>13.037999025103582</v>
      </c>
      <c r="X89">
        <v>45.257427533949283</v>
      </c>
      <c r="Y89">
        <v>0</v>
      </c>
      <c r="Z89">
        <v>4.0214116799999999</v>
      </c>
      <c r="AA89">
        <v>12.931030944000002</v>
      </c>
      <c r="AB89">
        <v>12.121704816000001</v>
      </c>
      <c r="AC89">
        <v>8.9164694943999976</v>
      </c>
      <c r="AD89">
        <v>11.226333560000002</v>
      </c>
      <c r="AE89">
        <v>15.1671353808</v>
      </c>
      <c r="AF89">
        <v>3.9324999999999988</v>
      </c>
      <c r="AG89">
        <v>12.1235088</v>
      </c>
      <c r="AH89">
        <v>46.718767680000006</v>
      </c>
      <c r="AI89">
        <v>14.0600304</v>
      </c>
      <c r="AJ89">
        <v>0</v>
      </c>
      <c r="AK89">
        <v>15.571999999999997</v>
      </c>
      <c r="AL89">
        <v>0</v>
      </c>
      <c r="AM89">
        <v>3.2310862063492056</v>
      </c>
      <c r="AN89">
        <v>0.66954999999999998</v>
      </c>
      <c r="AO89">
        <v>6.5845415999999988</v>
      </c>
      <c r="AP89">
        <v>3.06548424</v>
      </c>
      <c r="AQ89">
        <v>10.438199999999998</v>
      </c>
      <c r="AR89">
        <v>14.903116799999999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32.12849872555033</v>
      </c>
      <c r="BB89">
        <f t="shared" si="1"/>
        <v>901.83949135154046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5.9233870967741931</v>
      </c>
      <c r="K90">
        <v>3.051534557138218</v>
      </c>
      <c r="L90">
        <v>460.92881203621488</v>
      </c>
      <c r="M90">
        <v>28.229626294461958</v>
      </c>
      <c r="N90">
        <v>36.240190705830777</v>
      </c>
      <c r="O90">
        <v>0</v>
      </c>
      <c r="P90">
        <v>42.337260787992498</v>
      </c>
      <c r="Q90">
        <v>5.9988829818538489</v>
      </c>
      <c r="R90">
        <v>10.299768732654949</v>
      </c>
      <c r="S90">
        <v>8.0051015360378113</v>
      </c>
      <c r="T90">
        <v>0</v>
      </c>
      <c r="U90">
        <v>63.846472022491476</v>
      </c>
      <c r="V90">
        <v>5.3426321917808224</v>
      </c>
      <c r="W90">
        <v>13.037999025103582</v>
      </c>
      <c r="X90">
        <v>45.257427533949283</v>
      </c>
      <c r="Y90">
        <v>0</v>
      </c>
      <c r="Z90">
        <v>4.0214116799999999</v>
      </c>
      <c r="AA90">
        <v>12.931030944000002</v>
      </c>
      <c r="AB90">
        <v>12.121704816000001</v>
      </c>
      <c r="AC90">
        <v>8.9164694943999976</v>
      </c>
      <c r="AD90">
        <v>11.226333560000002</v>
      </c>
      <c r="AE90">
        <v>15.1671353808</v>
      </c>
      <c r="AF90">
        <v>3.9324999999999988</v>
      </c>
      <c r="AG90">
        <v>12.1235088</v>
      </c>
      <c r="AH90">
        <v>46.718767680000006</v>
      </c>
      <c r="AI90">
        <v>14.0600304</v>
      </c>
      <c r="AJ90">
        <v>0</v>
      </c>
      <c r="AK90">
        <v>15.571999999999997</v>
      </c>
      <c r="AL90">
        <v>0</v>
      </c>
      <c r="AM90">
        <v>3.2310862063492056</v>
      </c>
      <c r="AN90">
        <v>0.66954999999999998</v>
      </c>
      <c r="AO90">
        <v>6.5845415999999988</v>
      </c>
      <c r="AP90">
        <v>3.06548424</v>
      </c>
      <c r="AQ90">
        <v>10.438199999999998</v>
      </c>
      <c r="AR90">
        <v>14.903116799999999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32.128501963652766</v>
      </c>
      <c r="BB90">
        <f t="shared" si="1"/>
        <v>901.83958224458081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5.7157</v>
      </c>
      <c r="K91">
        <v>3.0514404259954571</v>
      </c>
      <c r="L91">
        <v>460.92881203621488</v>
      </c>
      <c r="M91">
        <v>28.229626294461958</v>
      </c>
      <c r="N91">
        <v>36.240190705830777</v>
      </c>
      <c r="O91">
        <v>0</v>
      </c>
      <c r="P91">
        <v>42.337260787992498</v>
      </c>
      <c r="Q91">
        <v>5.9988829818538489</v>
      </c>
      <c r="R91">
        <v>10.299768732654949</v>
      </c>
      <c r="S91">
        <v>8.0051015360378113</v>
      </c>
      <c r="T91">
        <v>0</v>
      </c>
      <c r="U91">
        <v>63.846472022491476</v>
      </c>
      <c r="V91">
        <v>5.3426321917808224</v>
      </c>
      <c r="W91">
        <v>13.037999025103582</v>
      </c>
      <c r="X91">
        <v>45.257427533949283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9.3762988800000002</v>
      </c>
      <c r="AD91">
        <v>11.834257760000002</v>
      </c>
      <c r="AE91">
        <v>15.1671353808</v>
      </c>
      <c r="AF91">
        <v>6.1709999999999994</v>
      </c>
      <c r="AG91">
        <v>12.1235088</v>
      </c>
      <c r="AH91">
        <v>47.416062719999999</v>
      </c>
      <c r="AI91">
        <v>14.0600304</v>
      </c>
      <c r="AJ91">
        <v>0</v>
      </c>
      <c r="AK91">
        <v>15.571999999999997</v>
      </c>
      <c r="AL91">
        <v>0</v>
      </c>
      <c r="AM91">
        <v>4.8261793968253963</v>
      </c>
      <c r="AN91">
        <v>0.66954999999999998</v>
      </c>
      <c r="AO91">
        <v>6.5845415999999988</v>
      </c>
      <c r="AP91">
        <v>3.06548424</v>
      </c>
      <c r="AQ91">
        <v>10.438199999999998</v>
      </c>
      <c r="AR91">
        <v>14.903116799999999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32.383115914575342</v>
      </c>
      <c r="BB91">
        <f t="shared" si="1"/>
        <v>908.98653472181752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5.7157</v>
      </c>
      <c r="K92">
        <v>3.051534557138218</v>
      </c>
      <c r="L92">
        <v>460.92881203621488</v>
      </c>
      <c r="M92">
        <v>28.229626294461958</v>
      </c>
      <c r="N92">
        <v>36.240190705830777</v>
      </c>
      <c r="O92">
        <v>0</v>
      </c>
      <c r="P92">
        <v>42.337260787992498</v>
      </c>
      <c r="Q92">
        <v>5.9988829818538489</v>
      </c>
      <c r="R92">
        <v>10.299768732654949</v>
      </c>
      <c r="S92">
        <v>8.0051015360378113</v>
      </c>
      <c r="T92">
        <v>0</v>
      </c>
      <c r="U92">
        <v>63.846472022491476</v>
      </c>
      <c r="V92">
        <v>5.3426321917808224</v>
      </c>
      <c r="W92">
        <v>13.037999025103582</v>
      </c>
      <c r="X92">
        <v>45.257427533949283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9.3762988800000002</v>
      </c>
      <c r="AD92">
        <v>11.834257760000002</v>
      </c>
      <c r="AE92">
        <v>15.1671353808</v>
      </c>
      <c r="AF92">
        <v>6.1709999999999994</v>
      </c>
      <c r="AG92">
        <v>12.1235088</v>
      </c>
      <c r="AH92">
        <v>47.416062719999999</v>
      </c>
      <c r="AI92">
        <v>14.0600304</v>
      </c>
      <c r="AJ92">
        <v>0</v>
      </c>
      <c r="AK92">
        <v>15.571999999999997</v>
      </c>
      <c r="AL92">
        <v>0</v>
      </c>
      <c r="AM92">
        <v>4.8261793968253963</v>
      </c>
      <c r="AN92">
        <v>0.66954999999999998</v>
      </c>
      <c r="AO92">
        <v>6.5845415999999988</v>
      </c>
      <c r="AP92">
        <v>3.06548424</v>
      </c>
      <c r="AQ92">
        <v>10.438199999999998</v>
      </c>
      <c r="AR92">
        <v>14.903116799999999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32.383119152677779</v>
      </c>
      <c r="BB92">
        <f t="shared" si="1"/>
        <v>908.98662561485787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5.7157</v>
      </c>
      <c r="K93">
        <v>3.0514404259954571</v>
      </c>
      <c r="L93">
        <v>460.92881203621488</v>
      </c>
      <c r="M93">
        <v>28.229626294461958</v>
      </c>
      <c r="N93">
        <v>36.240190705830777</v>
      </c>
      <c r="O93">
        <v>0</v>
      </c>
      <c r="P93">
        <v>42.337260787992498</v>
      </c>
      <c r="Q93">
        <v>5.9988829818538489</v>
      </c>
      <c r="R93">
        <v>10.299768732654949</v>
      </c>
      <c r="S93">
        <v>8.0051015360378113</v>
      </c>
      <c r="T93">
        <v>0</v>
      </c>
      <c r="U93">
        <v>63.846472022491476</v>
      </c>
      <c r="V93">
        <v>5.3426321917808224</v>
      </c>
      <c r="W93">
        <v>13.037999025103582</v>
      </c>
      <c r="X93">
        <v>45.257427533949283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9.3762988800000002</v>
      </c>
      <c r="AD93">
        <v>11.834257760000002</v>
      </c>
      <c r="AE93">
        <v>15.1671353808</v>
      </c>
      <c r="AF93">
        <v>6.1709999999999994</v>
      </c>
      <c r="AG93">
        <v>12.1235088</v>
      </c>
      <c r="AH93">
        <v>47.416062719999999</v>
      </c>
      <c r="AI93">
        <v>14.0600304</v>
      </c>
      <c r="AJ93">
        <v>0</v>
      </c>
      <c r="AK93">
        <v>15.571999999999997</v>
      </c>
      <c r="AL93">
        <v>0</v>
      </c>
      <c r="AM93">
        <v>4.8261793968253963</v>
      </c>
      <c r="AN93">
        <v>0.66954999999999998</v>
      </c>
      <c r="AO93">
        <v>6.5845415999999988</v>
      </c>
      <c r="AP93">
        <v>3.06548424</v>
      </c>
      <c r="AQ93">
        <v>10.438199999999998</v>
      </c>
      <c r="AR93">
        <v>14.903116799999999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32.383115914575342</v>
      </c>
      <c r="BB93">
        <f t="shared" si="1"/>
        <v>908.98653472181752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5.7157</v>
      </c>
      <c r="K94">
        <v>3.051534557138218</v>
      </c>
      <c r="L94">
        <v>460.92881203621488</v>
      </c>
      <c r="M94">
        <v>28.229626294461958</v>
      </c>
      <c r="N94">
        <v>36.240190705830777</v>
      </c>
      <c r="O94">
        <v>0</v>
      </c>
      <c r="P94">
        <v>42.337260787992498</v>
      </c>
      <c r="Q94">
        <v>5.9988829818538489</v>
      </c>
      <c r="R94">
        <v>10.299768732654949</v>
      </c>
      <c r="S94">
        <v>8.0051015360378113</v>
      </c>
      <c r="T94">
        <v>0</v>
      </c>
      <c r="U94">
        <v>63.846472022491476</v>
      </c>
      <c r="V94">
        <v>5.3426321917808224</v>
      </c>
      <c r="W94">
        <v>13.037999025103582</v>
      </c>
      <c r="X94">
        <v>45.257427533949283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9.3762988800000002</v>
      </c>
      <c r="AD94">
        <v>11.834257760000002</v>
      </c>
      <c r="AE94">
        <v>15.1671353808</v>
      </c>
      <c r="AF94">
        <v>6.1709999999999994</v>
      </c>
      <c r="AG94">
        <v>12.1235088</v>
      </c>
      <c r="AH94">
        <v>47.416062719999999</v>
      </c>
      <c r="AI94">
        <v>14.0600304</v>
      </c>
      <c r="AJ94">
        <v>0</v>
      </c>
      <c r="AK94">
        <v>15.571999999999997</v>
      </c>
      <c r="AL94">
        <v>0</v>
      </c>
      <c r="AM94">
        <v>3.2310862063492056</v>
      </c>
      <c r="AN94">
        <v>0.66954999999999998</v>
      </c>
      <c r="AO94">
        <v>6.5845415999999988</v>
      </c>
      <c r="AP94">
        <v>3.06548424</v>
      </c>
      <c r="AQ94">
        <v>10.438199999999998</v>
      </c>
      <c r="AR94">
        <v>14.903116799999999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32.328248032836512</v>
      </c>
      <c r="BB94">
        <f t="shared" si="1"/>
        <v>907.4464035442229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5.7157</v>
      </c>
      <c r="K95">
        <v>3.0514404259954571</v>
      </c>
      <c r="L95">
        <v>460.92881203621488</v>
      </c>
      <c r="M95">
        <v>28.229626294461958</v>
      </c>
      <c r="N95">
        <v>36.240190705830777</v>
      </c>
      <c r="O95">
        <v>0</v>
      </c>
      <c r="P95">
        <v>42.337260787992498</v>
      </c>
      <c r="Q95">
        <v>5.9988829818538489</v>
      </c>
      <c r="R95">
        <v>10.299768732654949</v>
      </c>
      <c r="S95">
        <v>8.0051015360378113</v>
      </c>
      <c r="T95">
        <v>0</v>
      </c>
      <c r="U95">
        <v>63.846472022491476</v>
      </c>
      <c r="V95">
        <v>5.3426321917808224</v>
      </c>
      <c r="W95">
        <v>13.037999025103582</v>
      </c>
      <c r="X95">
        <v>45.257427533949283</v>
      </c>
      <c r="Y95">
        <v>0</v>
      </c>
      <c r="Z95">
        <v>4.0214116799999999</v>
      </c>
      <c r="AA95">
        <v>12.931030944000002</v>
      </c>
      <c r="AB95">
        <v>12.121704816000001</v>
      </c>
      <c r="AC95">
        <v>8.9164694943999976</v>
      </c>
      <c r="AD95">
        <v>11.226333560000002</v>
      </c>
      <c r="AE95">
        <v>15.1671353808</v>
      </c>
      <c r="AF95">
        <v>2.7225000000000001</v>
      </c>
      <c r="AG95">
        <v>12.1235088</v>
      </c>
      <c r="AH95">
        <v>46.718767680000006</v>
      </c>
      <c r="AI95">
        <v>14.0600304</v>
      </c>
      <c r="AJ95">
        <v>0</v>
      </c>
      <c r="AK95">
        <v>15.571999999999997</v>
      </c>
      <c r="AL95">
        <v>0</v>
      </c>
      <c r="AM95">
        <v>3.2310862063492056</v>
      </c>
      <c r="AN95">
        <v>0.66954999999999998</v>
      </c>
      <c r="AO95">
        <v>6.5845415999999988</v>
      </c>
      <c r="AP95">
        <v>3.06548424</v>
      </c>
      <c r="AQ95">
        <v>10.438199999999998</v>
      </c>
      <c r="AR95">
        <v>14.903116799999999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32.07973039349838</v>
      </c>
      <c r="BB95">
        <f t="shared" si="1"/>
        <v>900.47057258681821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5.7157</v>
      </c>
      <c r="K96">
        <v>3.0514798494059781</v>
      </c>
      <c r="L96">
        <v>460.92881203621488</v>
      </c>
      <c r="M96">
        <v>26.075779727095515</v>
      </c>
      <c r="N96">
        <v>36.240190705830777</v>
      </c>
      <c r="O96">
        <v>0</v>
      </c>
      <c r="P96">
        <v>42.337260787992498</v>
      </c>
      <c r="Q96">
        <v>5.9988829818538489</v>
      </c>
      <c r="R96">
        <v>10.299768732654949</v>
      </c>
      <c r="S96">
        <v>8.0051015360378113</v>
      </c>
      <c r="T96">
        <v>0</v>
      </c>
      <c r="U96">
        <v>63.846472022491476</v>
      </c>
      <c r="V96">
        <v>5.3426321917808224</v>
      </c>
      <c r="W96">
        <v>13.037999025103582</v>
      </c>
      <c r="X96">
        <v>45.257427533949283</v>
      </c>
      <c r="Y96">
        <v>0</v>
      </c>
      <c r="Z96">
        <v>4.0214116799999999</v>
      </c>
      <c r="AA96">
        <v>12.931030944000002</v>
      </c>
      <c r="AB96">
        <v>12.121704816000001</v>
      </c>
      <c r="AC96">
        <v>8.9164694943999976</v>
      </c>
      <c r="AD96">
        <v>11.226333560000002</v>
      </c>
      <c r="AE96">
        <v>15.1671353808</v>
      </c>
      <c r="AF96">
        <v>2.7225000000000001</v>
      </c>
      <c r="AG96">
        <v>12.1235088</v>
      </c>
      <c r="AH96">
        <v>46.718767680000006</v>
      </c>
      <c r="AI96">
        <v>14.0600304</v>
      </c>
      <c r="AJ96">
        <v>0</v>
      </c>
      <c r="AK96">
        <v>15.571999999999997</v>
      </c>
      <c r="AL96">
        <v>0</v>
      </c>
      <c r="AM96">
        <v>3.2310862063492056</v>
      </c>
      <c r="AN96">
        <v>0.66954999999999998</v>
      </c>
      <c r="AO96">
        <v>6.5845415999999988</v>
      </c>
      <c r="AP96">
        <v>3.06548424</v>
      </c>
      <c r="AQ96">
        <v>10.438199999999998</v>
      </c>
      <c r="AR96">
        <v>14.903116799999999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32.00563943683656</v>
      </c>
      <c r="BB96">
        <f t="shared" si="1"/>
        <v>898.39085639952418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5.7157</v>
      </c>
      <c r="K97">
        <v>3.0514404259954571</v>
      </c>
      <c r="L97">
        <v>460.92881203621488</v>
      </c>
      <c r="M97">
        <v>26.075779727095515</v>
      </c>
      <c r="N97">
        <v>36.240190705830777</v>
      </c>
      <c r="O97">
        <v>0</v>
      </c>
      <c r="P97">
        <v>42.337260787992498</v>
      </c>
      <c r="Q97">
        <v>5.9988829818538489</v>
      </c>
      <c r="R97">
        <v>10.299768732654949</v>
      </c>
      <c r="S97">
        <v>8.0051015360378113</v>
      </c>
      <c r="T97">
        <v>0</v>
      </c>
      <c r="U97">
        <v>63.846472022491476</v>
      </c>
      <c r="V97">
        <v>5.3426321917808224</v>
      </c>
      <c r="W97">
        <v>13.037999025103582</v>
      </c>
      <c r="X97">
        <v>45.257427533949283</v>
      </c>
      <c r="Y97">
        <v>0</v>
      </c>
      <c r="Z97">
        <v>4.0214116799999999</v>
      </c>
      <c r="AA97">
        <v>12.931030944000002</v>
      </c>
      <c r="AB97">
        <v>12.121704816000001</v>
      </c>
      <c r="AC97">
        <v>8.9164694943999976</v>
      </c>
      <c r="AD97">
        <v>11.226333560000002</v>
      </c>
      <c r="AE97">
        <v>15.1671353808</v>
      </c>
      <c r="AF97">
        <v>2.7225000000000001</v>
      </c>
      <c r="AG97">
        <v>12.1235088</v>
      </c>
      <c r="AH97">
        <v>46.718767680000006</v>
      </c>
      <c r="AI97">
        <v>14.0600304</v>
      </c>
      <c r="AJ97">
        <v>0</v>
      </c>
      <c r="AK97">
        <v>15.571999999999997</v>
      </c>
      <c r="AL97">
        <v>0</v>
      </c>
      <c r="AM97">
        <v>3.2310862063492056</v>
      </c>
      <c r="AN97">
        <v>0.66954999999999998</v>
      </c>
      <c r="AO97">
        <v>6.5845415999999988</v>
      </c>
      <c r="AP97">
        <v>3.06548424</v>
      </c>
      <c r="AQ97">
        <v>10.438199999999998</v>
      </c>
      <c r="AR97">
        <v>14.903116799999999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32.005638071580975</v>
      </c>
      <c r="BB97">
        <f t="shared" si="1"/>
        <v>898.39081834136925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5.7157</v>
      </c>
      <c r="K98">
        <v>3.0514798494059781</v>
      </c>
      <c r="L98">
        <v>460.92881203621488</v>
      </c>
      <c r="M98">
        <v>26.075779727095515</v>
      </c>
      <c r="N98">
        <v>36.240190705830777</v>
      </c>
      <c r="O98">
        <v>0</v>
      </c>
      <c r="P98">
        <v>42.337260787992498</v>
      </c>
      <c r="Q98">
        <v>5.9988829818538489</v>
      </c>
      <c r="R98">
        <v>10.299768732654949</v>
      </c>
      <c r="S98">
        <v>8.0051015360378113</v>
      </c>
      <c r="T98">
        <v>0</v>
      </c>
      <c r="U98">
        <v>63.846472022491476</v>
      </c>
      <c r="V98">
        <v>5.3426321917808224</v>
      </c>
      <c r="W98">
        <v>13.037999025103582</v>
      </c>
      <c r="X98">
        <v>45.257427533949283</v>
      </c>
      <c r="Y98">
        <v>0</v>
      </c>
      <c r="Z98">
        <v>4.0214116799999999</v>
      </c>
      <c r="AA98">
        <v>12.931030944000002</v>
      </c>
      <c r="AB98">
        <v>12.121704816000001</v>
      </c>
      <c r="AC98">
        <v>8.9164694943999976</v>
      </c>
      <c r="AD98">
        <v>11.226333560000002</v>
      </c>
      <c r="AE98">
        <v>15.1671353808</v>
      </c>
      <c r="AF98">
        <v>2.7225000000000001</v>
      </c>
      <c r="AG98">
        <v>12.1235088</v>
      </c>
      <c r="AH98">
        <v>46.718767680000006</v>
      </c>
      <c r="AI98">
        <v>10.1544664</v>
      </c>
      <c r="AJ98">
        <v>0</v>
      </c>
      <c r="AK98">
        <v>15.571999999999997</v>
      </c>
      <c r="AL98">
        <v>0</v>
      </c>
      <c r="AM98">
        <v>3.2310862063492056</v>
      </c>
      <c r="AN98">
        <v>0.66954999999999998</v>
      </c>
      <c r="AO98">
        <v>6.5845415999999988</v>
      </c>
      <c r="AP98">
        <v>3.06548424</v>
      </c>
      <c r="AQ98">
        <v>10.438199999999998</v>
      </c>
      <c r="AR98">
        <v>14.903116799999999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31.871288035236557</v>
      </c>
      <c r="BB98">
        <f t="shared" si="1"/>
        <v>894.6196438011242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2.3058940322580643E-2</v>
      </c>
      <c r="K99">
        <f t="shared" si="2"/>
        <v>7.0852153397160778E-2</v>
      </c>
      <c r="L99">
        <f t="shared" si="2"/>
        <v>8.6133323688071801</v>
      </c>
      <c r="M99">
        <f t="shared" si="2"/>
        <v>0.66512641330472921</v>
      </c>
      <c r="N99">
        <f t="shared" si="2"/>
        <v>0.86976457693993769</v>
      </c>
      <c r="O99">
        <f t="shared" si="2"/>
        <v>0</v>
      </c>
      <c r="P99">
        <f t="shared" si="2"/>
        <v>1.0011584095499622</v>
      </c>
      <c r="Q99">
        <f t="shared" si="2"/>
        <v>0.1103591945790787</v>
      </c>
      <c r="R99">
        <f t="shared" si="2"/>
        <v>0.22094503032019894</v>
      </c>
      <c r="S99">
        <f t="shared" si="2"/>
        <v>0.14808430763416577</v>
      </c>
      <c r="T99">
        <f t="shared" si="2"/>
        <v>0</v>
      </c>
      <c r="U99">
        <f t="shared" si="2"/>
        <v>1.5391771953506641</v>
      </c>
      <c r="V99">
        <f t="shared" si="2"/>
        <v>0.10895056807407769</v>
      </c>
      <c r="W99">
        <f t="shared" si="2"/>
        <v>0.24369304528240021</v>
      </c>
      <c r="X99">
        <f t="shared" si="2"/>
        <v>1.0861782608147839</v>
      </c>
      <c r="Y99">
        <f t="shared" si="2"/>
        <v>0</v>
      </c>
      <c r="Z99">
        <f t="shared" si="2"/>
        <v>6.5381519059999962E-2</v>
      </c>
      <c r="AA99">
        <f t="shared" si="2"/>
        <v>0.31034474265599976</v>
      </c>
      <c r="AB99">
        <f t="shared" si="2"/>
        <v>0.29092091558400002</v>
      </c>
      <c r="AC99">
        <f t="shared" si="2"/>
        <v>0.21537475602239994</v>
      </c>
      <c r="AD99">
        <f t="shared" si="2"/>
        <v>0.25630124800280035</v>
      </c>
      <c r="AE99">
        <f t="shared" si="2"/>
        <v>0.29959697782559974</v>
      </c>
      <c r="AF99">
        <f t="shared" si="2"/>
        <v>7.1450499999999958E-2</v>
      </c>
      <c r="AG99">
        <f t="shared" si="2"/>
        <v>0.29096421120000004</v>
      </c>
      <c r="AH99">
        <f t="shared" si="2"/>
        <v>1.1233423094399992</v>
      </c>
      <c r="AI99">
        <f t="shared" si="2"/>
        <v>0.19869556849999984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5.1124781746031779E-2</v>
      </c>
      <c r="AN99">
        <f t="shared" si="2"/>
        <v>1.6069200000000013E-2</v>
      </c>
      <c r="AO99">
        <f t="shared" si="2"/>
        <v>0.18215728439999998</v>
      </c>
      <c r="AP99">
        <f t="shared" si="2"/>
        <v>8.2158907739999981E-2</v>
      </c>
      <c r="AQ99">
        <f t="shared" si="2"/>
        <v>9.7809799999999947E-2</v>
      </c>
      <c r="AR99">
        <f t="shared" si="2"/>
        <v>0.35174742720000002</v>
      </c>
      <c r="AS99">
        <f t="shared" si="2"/>
        <v>0.23168978621099978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0.66080812510043141</v>
      </c>
      <c r="BB99">
        <f t="shared" si="1"/>
        <v>18.548730274864319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72.320000000000007</v>
      </c>
      <c r="BA3">
        <v>2.4900000000000091</v>
      </c>
      <c r="BB3">
        <f>SUM(B3:AZ3)-BA3</f>
        <v>69.83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72.320000000000007</v>
      </c>
      <c r="BA4">
        <v>2.4900000000000091</v>
      </c>
      <c r="BB4">
        <f t="shared" ref="BB4:BB67" si="0">SUM(B4:AZ4)-BA4</f>
        <v>69.83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72.150000000000006</v>
      </c>
      <c r="BA5">
        <v>2.480000000000004</v>
      </c>
      <c r="BB5">
        <f t="shared" si="0"/>
        <v>69.67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72.150000000000006</v>
      </c>
      <c r="BA6">
        <v>2.480000000000004</v>
      </c>
      <c r="BB6">
        <f t="shared" si="0"/>
        <v>69.67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72.150000000000006</v>
      </c>
      <c r="BA7">
        <v>2.480000000000004</v>
      </c>
      <c r="BB7">
        <f t="shared" si="0"/>
        <v>69.67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72.12</v>
      </c>
      <c r="BA8">
        <v>2.480000000000004</v>
      </c>
      <c r="BB8">
        <f t="shared" si="0"/>
        <v>69.64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72.150000000000006</v>
      </c>
      <c r="BA9">
        <v>2.480000000000004</v>
      </c>
      <c r="BB9">
        <f t="shared" si="0"/>
        <v>69.67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72.150000000000006</v>
      </c>
      <c r="BA10">
        <v>2.480000000000004</v>
      </c>
      <c r="BB10">
        <f t="shared" si="0"/>
        <v>69.67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71.239999999999995</v>
      </c>
      <c r="BA11">
        <v>2.4599999999999937</v>
      </c>
      <c r="BB11">
        <f t="shared" si="0"/>
        <v>68.78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71.239999999999995</v>
      </c>
      <c r="BA12">
        <v>2.4599999999999937</v>
      </c>
      <c r="BB12">
        <f t="shared" si="0"/>
        <v>68.78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70.179999999999993</v>
      </c>
      <c r="BA13">
        <v>2.4199999999999875</v>
      </c>
      <c r="BB13">
        <f t="shared" si="0"/>
        <v>67.760000000000005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70.179999999999993</v>
      </c>
      <c r="BA14">
        <v>2.4199999999999875</v>
      </c>
      <c r="BB14">
        <f t="shared" si="0"/>
        <v>67.760000000000005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70.179999999999993</v>
      </c>
      <c r="BA15">
        <v>2.4199999999999875</v>
      </c>
      <c r="BB15">
        <f t="shared" si="0"/>
        <v>67.760000000000005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70.179999999999993</v>
      </c>
      <c r="BA16">
        <v>2.4199999999999875</v>
      </c>
      <c r="BB16">
        <f t="shared" si="0"/>
        <v>67.760000000000005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70.179999999999993</v>
      </c>
      <c r="BA17">
        <v>2.4199999999999875</v>
      </c>
      <c r="BB17">
        <f t="shared" si="0"/>
        <v>67.760000000000005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70.179999999999993</v>
      </c>
      <c r="BA18">
        <v>2.4199999999999875</v>
      </c>
      <c r="BB18">
        <f t="shared" si="0"/>
        <v>67.760000000000005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70.239999999999981</v>
      </c>
      <c r="BA19">
        <v>2.4199999999999875</v>
      </c>
      <c r="BB19">
        <f t="shared" si="0"/>
        <v>67.819999999999993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70.239999999999981</v>
      </c>
      <c r="BA20">
        <v>2.4199999999999875</v>
      </c>
      <c r="BB20">
        <f t="shared" si="0"/>
        <v>67.819999999999993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70.239999999999981</v>
      </c>
      <c r="BA21">
        <v>2.4199999999999875</v>
      </c>
      <c r="BB21">
        <f t="shared" si="0"/>
        <v>67.819999999999993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70.239999999999981</v>
      </c>
      <c r="BA22">
        <v>2.4199999999999875</v>
      </c>
      <c r="BB22">
        <f t="shared" si="0"/>
        <v>67.819999999999993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70.239999999999981</v>
      </c>
      <c r="BA23">
        <v>2.4199999999999875</v>
      </c>
      <c r="BB23">
        <f t="shared" si="0"/>
        <v>67.819999999999993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70.239999999999981</v>
      </c>
      <c r="BA24">
        <v>2.4199999999999875</v>
      </c>
      <c r="BB24">
        <f t="shared" si="0"/>
        <v>67.819999999999993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70.239999999999981</v>
      </c>
      <c r="BA25">
        <v>2.4199999999999875</v>
      </c>
      <c r="BB25">
        <f t="shared" si="0"/>
        <v>67.819999999999993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70.349999999999994</v>
      </c>
      <c r="BA26">
        <v>2.4300000000000068</v>
      </c>
      <c r="BB26">
        <f t="shared" si="0"/>
        <v>67.919999999999987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71.31</v>
      </c>
      <c r="BA27">
        <v>2.460000000000008</v>
      </c>
      <c r="BB27">
        <f t="shared" si="0"/>
        <v>68.849999999999994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71.31</v>
      </c>
      <c r="BA28">
        <v>2.460000000000008</v>
      </c>
      <c r="BB28">
        <f t="shared" si="0"/>
        <v>68.849999999999994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71.31</v>
      </c>
      <c r="BA29">
        <v>2.460000000000008</v>
      </c>
      <c r="BB29">
        <f t="shared" si="0"/>
        <v>68.849999999999994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71.31</v>
      </c>
      <c r="BA30">
        <v>2.460000000000008</v>
      </c>
      <c r="BB30">
        <f t="shared" si="0"/>
        <v>68.849999999999994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71.23</v>
      </c>
      <c r="BA31">
        <v>2.4599999999999937</v>
      </c>
      <c r="BB31">
        <f t="shared" si="0"/>
        <v>68.77000000000001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71.23</v>
      </c>
      <c r="BA32">
        <v>2.4599999999999937</v>
      </c>
      <c r="BB32">
        <f t="shared" si="0"/>
        <v>68.77000000000001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71.23</v>
      </c>
      <c r="BA33">
        <v>2.4599999999999937</v>
      </c>
      <c r="BB33">
        <f t="shared" si="0"/>
        <v>68.77000000000001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71.23</v>
      </c>
      <c r="BA34">
        <v>2.4599999999999937</v>
      </c>
      <c r="BB34">
        <f t="shared" si="0"/>
        <v>68.77000000000001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71.23</v>
      </c>
      <c r="BA35">
        <v>2.4599999999999937</v>
      </c>
      <c r="BB35">
        <f t="shared" si="0"/>
        <v>68.77000000000001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71.23</v>
      </c>
      <c r="BA36">
        <v>2.4599999999999937</v>
      </c>
      <c r="BB36">
        <f t="shared" si="0"/>
        <v>68.77000000000001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71.23</v>
      </c>
      <c r="BA37">
        <v>2.4599999999999937</v>
      </c>
      <c r="BB37">
        <f t="shared" si="0"/>
        <v>68.77000000000001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71.23</v>
      </c>
      <c r="BA38">
        <v>2.4599999999999937</v>
      </c>
      <c r="BB38">
        <f t="shared" si="0"/>
        <v>68.77000000000001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71.290000000000006</v>
      </c>
      <c r="BA39">
        <v>2.4599999999999937</v>
      </c>
      <c r="BB39">
        <f t="shared" si="0"/>
        <v>68.830000000000013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71.290000000000006</v>
      </c>
      <c r="BA40">
        <v>2.4599999999999937</v>
      </c>
      <c r="BB40">
        <f t="shared" si="0"/>
        <v>68.830000000000013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71.290000000000006</v>
      </c>
      <c r="BA41">
        <v>2.4599999999999937</v>
      </c>
      <c r="BB41">
        <f t="shared" si="0"/>
        <v>68.830000000000013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71.37</v>
      </c>
      <c r="BA42">
        <v>2.460000000000008</v>
      </c>
      <c r="BB42">
        <f t="shared" si="0"/>
        <v>68.91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71.37</v>
      </c>
      <c r="BA43">
        <v>2.460000000000008</v>
      </c>
      <c r="BB43">
        <f t="shared" si="0"/>
        <v>68.91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71.52000000000001</v>
      </c>
      <c r="BA44">
        <v>2.460000000000008</v>
      </c>
      <c r="BB44">
        <f t="shared" si="0"/>
        <v>69.06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71.430000000000007</v>
      </c>
      <c r="BA45">
        <v>2.4599999999999937</v>
      </c>
      <c r="BB45">
        <f t="shared" si="0"/>
        <v>68.970000000000013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71.430000000000007</v>
      </c>
      <c r="BA46">
        <v>2.4599999999999937</v>
      </c>
      <c r="BB46">
        <f t="shared" si="0"/>
        <v>68.970000000000013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71.430000000000007</v>
      </c>
      <c r="BA47">
        <v>2.4599999999999937</v>
      </c>
      <c r="BB47">
        <f t="shared" si="0"/>
        <v>68.970000000000013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71.430000000000007</v>
      </c>
      <c r="BA48">
        <v>2.4599999999999937</v>
      </c>
      <c r="BB48">
        <f t="shared" si="0"/>
        <v>68.970000000000013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71.430000000000007</v>
      </c>
      <c r="BA49">
        <v>2.4599999999999937</v>
      </c>
      <c r="BB49">
        <f t="shared" si="0"/>
        <v>68.970000000000013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71.430000000000007</v>
      </c>
      <c r="BA50">
        <v>2.4599999999999937</v>
      </c>
      <c r="BB50">
        <f t="shared" si="0"/>
        <v>68.970000000000013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71.430000000000007</v>
      </c>
      <c r="BA51">
        <v>2.4599999999999937</v>
      </c>
      <c r="BB51">
        <f t="shared" si="0"/>
        <v>68.970000000000013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71.430000000000007</v>
      </c>
      <c r="BA52">
        <v>2.4599999999999937</v>
      </c>
      <c r="BB52">
        <f t="shared" si="0"/>
        <v>68.970000000000013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71.430000000000007</v>
      </c>
      <c r="BA53">
        <v>2.4599999999999937</v>
      </c>
      <c r="BB53">
        <f t="shared" si="0"/>
        <v>68.970000000000013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71.27</v>
      </c>
      <c r="BA54">
        <v>2.4499999999999886</v>
      </c>
      <c r="BB54">
        <f t="shared" si="0"/>
        <v>68.820000000000007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70.98</v>
      </c>
      <c r="BA55">
        <v>2.4399999999999977</v>
      </c>
      <c r="BB55">
        <f t="shared" si="0"/>
        <v>68.540000000000006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70.98</v>
      </c>
      <c r="BA56">
        <v>2.4399999999999977</v>
      </c>
      <c r="BB56">
        <f t="shared" si="0"/>
        <v>68.540000000000006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70.98</v>
      </c>
      <c r="BA57">
        <v>2.4399999999999977</v>
      </c>
      <c r="BB57">
        <f t="shared" si="0"/>
        <v>68.540000000000006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70.98</v>
      </c>
      <c r="BA58">
        <v>2.4399999999999977</v>
      </c>
      <c r="BB58">
        <f t="shared" si="0"/>
        <v>68.540000000000006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70.98</v>
      </c>
      <c r="BA59">
        <v>2.4399999999999977</v>
      </c>
      <c r="BB59">
        <f t="shared" si="0"/>
        <v>68.540000000000006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70.98</v>
      </c>
      <c r="BA60">
        <v>2.4399999999999977</v>
      </c>
      <c r="BB60">
        <f t="shared" si="0"/>
        <v>68.540000000000006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70.98</v>
      </c>
      <c r="BA61">
        <v>2.4399999999999977</v>
      </c>
      <c r="BB61">
        <f t="shared" si="0"/>
        <v>68.540000000000006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70.87</v>
      </c>
      <c r="BA62">
        <v>2.4399999999999977</v>
      </c>
      <c r="BB62">
        <f t="shared" si="0"/>
        <v>68.430000000000007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70.62</v>
      </c>
      <c r="BA63">
        <v>2.4300000000000068</v>
      </c>
      <c r="BB63">
        <f t="shared" si="0"/>
        <v>68.19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70.62</v>
      </c>
      <c r="BA64">
        <v>2.4300000000000068</v>
      </c>
      <c r="BB64">
        <f t="shared" si="0"/>
        <v>68.19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69.41</v>
      </c>
      <c r="BA65">
        <v>2.3899999999999864</v>
      </c>
      <c r="BB65">
        <f t="shared" si="0"/>
        <v>67.02000000000001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69.41</v>
      </c>
      <c r="BA66">
        <v>2.3899999999999864</v>
      </c>
      <c r="BB66">
        <f t="shared" si="0"/>
        <v>67.02000000000001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68.91</v>
      </c>
      <c r="BA67">
        <v>2.3799999999999812</v>
      </c>
      <c r="BB67">
        <f t="shared" si="0"/>
        <v>66.530000000000015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69.099999999999994</v>
      </c>
      <c r="BA68">
        <v>2.3899999999999864</v>
      </c>
      <c r="BB68">
        <f t="shared" ref="BB68:BB99" si="1">SUM(B68:AZ68)-BA68</f>
        <v>66.710000000000008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69.38000000000001</v>
      </c>
      <c r="BA69">
        <v>2.3900000000000006</v>
      </c>
      <c r="BB69">
        <f t="shared" si="1"/>
        <v>66.990000000000009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69.740000000000009</v>
      </c>
      <c r="BA70">
        <v>2.3900000000000006</v>
      </c>
      <c r="BB70">
        <f t="shared" si="1"/>
        <v>67.350000000000009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70.22</v>
      </c>
      <c r="BA71">
        <v>2.4199999999999875</v>
      </c>
      <c r="BB71">
        <f t="shared" si="1"/>
        <v>67.800000000000011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70.41</v>
      </c>
      <c r="BA72">
        <v>2.4299999999999784</v>
      </c>
      <c r="BB72">
        <f t="shared" si="1"/>
        <v>67.980000000000018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70.48</v>
      </c>
      <c r="BA73">
        <v>2.4299999999999926</v>
      </c>
      <c r="BB73">
        <f t="shared" si="1"/>
        <v>68.050000000000011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70.48</v>
      </c>
      <c r="BA74">
        <v>2.4299999999999926</v>
      </c>
      <c r="BB74">
        <f t="shared" si="1"/>
        <v>68.050000000000011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69.75</v>
      </c>
      <c r="BA75">
        <v>2.4200000000000017</v>
      </c>
      <c r="BB75">
        <f t="shared" si="1"/>
        <v>67.33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69.75</v>
      </c>
      <c r="BA76">
        <v>2.4200000000000017</v>
      </c>
      <c r="BB76">
        <f t="shared" si="1"/>
        <v>67.33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69.81</v>
      </c>
      <c r="BA77">
        <v>2.4200000000000017</v>
      </c>
      <c r="BB77">
        <f t="shared" si="1"/>
        <v>67.39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69.81</v>
      </c>
      <c r="BA78">
        <v>2.4200000000000017</v>
      </c>
      <c r="BB78">
        <f t="shared" si="1"/>
        <v>67.39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69.64</v>
      </c>
      <c r="BA79">
        <v>2.4200000000000017</v>
      </c>
      <c r="BB79">
        <f t="shared" si="1"/>
        <v>67.22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69.64</v>
      </c>
      <c r="BA80">
        <v>2.4200000000000017</v>
      </c>
      <c r="BB80">
        <f t="shared" si="1"/>
        <v>67.22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70.399999999999991</v>
      </c>
      <c r="BA81">
        <v>2.4500000000000028</v>
      </c>
      <c r="BB81">
        <f t="shared" si="1"/>
        <v>67.949999999999989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70.83</v>
      </c>
      <c r="BA82">
        <v>2.460000000000008</v>
      </c>
      <c r="BB82">
        <f t="shared" si="1"/>
        <v>68.36999999999999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70.83</v>
      </c>
      <c r="BA83">
        <v>2.460000000000008</v>
      </c>
      <c r="BB83">
        <f t="shared" si="1"/>
        <v>68.36999999999999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70.83</v>
      </c>
      <c r="BA84">
        <v>2.460000000000008</v>
      </c>
      <c r="BB84">
        <f t="shared" si="1"/>
        <v>68.36999999999999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70.83</v>
      </c>
      <c r="BA85">
        <v>2.460000000000008</v>
      </c>
      <c r="BB85">
        <f t="shared" si="1"/>
        <v>68.36999999999999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70.83</v>
      </c>
      <c r="BA86">
        <v>2.460000000000008</v>
      </c>
      <c r="BB86">
        <f t="shared" si="1"/>
        <v>68.36999999999999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70.89</v>
      </c>
      <c r="BA87">
        <v>2.460000000000008</v>
      </c>
      <c r="BB87">
        <f t="shared" si="1"/>
        <v>68.429999999999993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70.89</v>
      </c>
      <c r="BA88">
        <v>2.460000000000008</v>
      </c>
      <c r="BB88">
        <f t="shared" si="1"/>
        <v>68.429999999999993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69.349999999999994</v>
      </c>
      <c r="BA89">
        <v>2.3999999999999915</v>
      </c>
      <c r="BB89">
        <f t="shared" si="1"/>
        <v>66.95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69.349999999999994</v>
      </c>
      <c r="BA90">
        <v>2.3999999999999915</v>
      </c>
      <c r="BB90">
        <f t="shared" si="1"/>
        <v>66.95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70.36</v>
      </c>
      <c r="BA91">
        <v>2.4199999999999875</v>
      </c>
      <c r="BB91">
        <f t="shared" si="1"/>
        <v>67.940000000000012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70.36</v>
      </c>
      <c r="BA92">
        <v>2.4199999999999875</v>
      </c>
      <c r="BB92">
        <f t="shared" si="1"/>
        <v>67.940000000000012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70.36</v>
      </c>
      <c r="BA93">
        <v>2.4199999999999875</v>
      </c>
      <c r="BB93">
        <f t="shared" si="1"/>
        <v>67.940000000000012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70.259999999999991</v>
      </c>
      <c r="BA94">
        <v>2.4099999999999966</v>
      </c>
      <c r="BB94">
        <f t="shared" si="1"/>
        <v>67.849999999999994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70.759999999999991</v>
      </c>
      <c r="BA95">
        <v>2.4299999999999926</v>
      </c>
      <c r="BB95">
        <f t="shared" si="1"/>
        <v>68.33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70.759999999999991</v>
      </c>
      <c r="BA96">
        <v>2.4299999999999926</v>
      </c>
      <c r="BB96">
        <f t="shared" si="1"/>
        <v>68.33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71.089999999999989</v>
      </c>
      <c r="BA97">
        <v>2.4399999999999835</v>
      </c>
      <c r="BB97">
        <f t="shared" si="1"/>
        <v>68.650000000000006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71.089999999999989</v>
      </c>
      <c r="BA98">
        <v>2.4399999999999835</v>
      </c>
      <c r="BB98">
        <f t="shared" si="1"/>
        <v>68.650000000000006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1.6988574999999997</v>
      </c>
      <c r="BA99">
        <f t="shared" si="2"/>
        <v>5.8589999999999948E-2</v>
      </c>
      <c r="BB99">
        <f t="shared" si="1"/>
        <v>1.6402674999999998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13.183999999999999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0.45352999999999888</v>
      </c>
      <c r="BB3">
        <f>SUM(B3:AZ3)-BA3</f>
        <v>12.73047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13.183999999999999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0.45352999999999888</v>
      </c>
      <c r="BB4">
        <f t="shared" ref="BB4:BB67" si="0">SUM(B4:AZ4)-BA4</f>
        <v>12.73047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0.45352999999999888</v>
      </c>
      <c r="BB5">
        <f t="shared" si="0"/>
        <v>12.73047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13.183999999999999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0.45352999999999888</v>
      </c>
      <c r="BB6">
        <f t="shared" si="0"/>
        <v>12.73047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13.183999999999999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0.45352999999999888</v>
      </c>
      <c r="BB7">
        <f t="shared" si="0"/>
        <v>12.73047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10.165581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0.34969599999999978</v>
      </c>
      <c r="BB8">
        <f t="shared" si="0"/>
        <v>9.8158849999999997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13.183999999999999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0.45352999999999888</v>
      </c>
      <c r="BB9">
        <f t="shared" si="0"/>
        <v>12.73047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13.183999999999999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0.45352999999999888</v>
      </c>
      <c r="BB10">
        <f t="shared" si="0"/>
        <v>12.73047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13.183999999999999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0.45352999999999888</v>
      </c>
      <c r="BB11">
        <f t="shared" si="0"/>
        <v>12.73047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13.183999999999999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0.45352999999999888</v>
      </c>
      <c r="BB12">
        <f t="shared" si="0"/>
        <v>12.73047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13.183999999999999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0.45352999999999888</v>
      </c>
      <c r="BB13">
        <f t="shared" si="0"/>
        <v>12.73047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0.45352999999999888</v>
      </c>
      <c r="BB14">
        <f t="shared" si="0"/>
        <v>12.73047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11.392417999999999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0.39189899999999867</v>
      </c>
      <c r="BB15">
        <f t="shared" si="0"/>
        <v>11.000519000000001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13.183999999999999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0.45352999999999888</v>
      </c>
      <c r="BB16">
        <f t="shared" si="0"/>
        <v>12.73047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14.007999999999999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0.48187499999999872</v>
      </c>
      <c r="BB17">
        <f t="shared" si="0"/>
        <v>13.526125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14.5024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0.4988829999999993</v>
      </c>
      <c r="BB18">
        <f t="shared" si="0"/>
        <v>14.003517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14.5024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0.4988829999999993</v>
      </c>
      <c r="BB19">
        <f t="shared" si="0"/>
        <v>14.003517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14.5024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0.4988829999999993</v>
      </c>
      <c r="BB20">
        <f t="shared" si="0"/>
        <v>14.003517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0.4988829999999993</v>
      </c>
      <c r="BB21">
        <f t="shared" si="0"/>
        <v>14.003517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14.5024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0.4988829999999993</v>
      </c>
      <c r="BB22">
        <f t="shared" si="0"/>
        <v>14.003517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0.4988829999999993</v>
      </c>
      <c r="BB23">
        <f t="shared" si="0"/>
        <v>14.003517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0.4988829999999993</v>
      </c>
      <c r="BB24">
        <f t="shared" si="0"/>
        <v>14.003517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0.4988829999999993</v>
      </c>
      <c r="BB25">
        <f t="shared" si="0"/>
        <v>14.003517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0.4988829999999993</v>
      </c>
      <c r="BB26">
        <f t="shared" si="0"/>
        <v>14.003517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0.4988829999999993</v>
      </c>
      <c r="BB27">
        <f t="shared" si="0"/>
        <v>14.003517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0.4988829999999993</v>
      </c>
      <c r="BB28">
        <f t="shared" si="0"/>
        <v>14.003517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0.51589000000000063</v>
      </c>
      <c r="BB29">
        <f t="shared" si="0"/>
        <v>14.48091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0.51589000000000063</v>
      </c>
      <c r="BB30">
        <f t="shared" si="0"/>
        <v>14.48091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0.51589000000000063</v>
      </c>
      <c r="BB31">
        <f t="shared" si="0"/>
        <v>14.48091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0.51589000000000063</v>
      </c>
      <c r="BB32">
        <f t="shared" si="0"/>
        <v>14.48091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0.51589000000000063</v>
      </c>
      <c r="BB33">
        <f t="shared" si="0"/>
        <v>14.48091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0.51589000000000063</v>
      </c>
      <c r="BB34">
        <f t="shared" si="0"/>
        <v>14.48091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0.51589000000000063</v>
      </c>
      <c r="BB35">
        <f t="shared" si="0"/>
        <v>14.48091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0.51589000000000063</v>
      </c>
      <c r="BB36">
        <f t="shared" si="0"/>
        <v>14.48091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0.51589000000000063</v>
      </c>
      <c r="BB37">
        <f t="shared" si="0"/>
        <v>14.48091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0.51589000000000063</v>
      </c>
      <c r="BB38">
        <f t="shared" si="0"/>
        <v>14.48091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0.51589000000000063</v>
      </c>
      <c r="BB39">
        <f t="shared" si="0"/>
        <v>14.48091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0.51589000000000063</v>
      </c>
      <c r="BB40">
        <f t="shared" si="0"/>
        <v>14.48091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0.51589000000000063</v>
      </c>
      <c r="BB41">
        <f t="shared" si="0"/>
        <v>14.48091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0.51589000000000063</v>
      </c>
      <c r="BB42">
        <f t="shared" si="0"/>
        <v>14.48091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0.51589000000000063</v>
      </c>
      <c r="BB43">
        <f t="shared" si="0"/>
        <v>14.48091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0.51589000000000063</v>
      </c>
      <c r="BB44">
        <f t="shared" si="0"/>
        <v>14.48091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0.51589000000000063</v>
      </c>
      <c r="BB45">
        <f t="shared" si="0"/>
        <v>14.48091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0.51589000000000063</v>
      </c>
      <c r="BB46">
        <f t="shared" si="0"/>
        <v>14.48091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0.51589000000000063</v>
      </c>
      <c r="BB47">
        <f t="shared" si="0"/>
        <v>14.48091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0.51589000000000063</v>
      </c>
      <c r="BB48">
        <f t="shared" si="0"/>
        <v>14.48091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0.51589000000000063</v>
      </c>
      <c r="BB49">
        <f t="shared" si="0"/>
        <v>14.48091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0.51589000000000063</v>
      </c>
      <c r="BB50">
        <f t="shared" si="0"/>
        <v>14.48091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0.51589000000000063</v>
      </c>
      <c r="BB51">
        <f t="shared" si="0"/>
        <v>14.48091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0.51589000000000063</v>
      </c>
      <c r="BB52">
        <f t="shared" si="0"/>
        <v>14.48091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0.51589000000000063</v>
      </c>
      <c r="BB53">
        <f t="shared" si="0"/>
        <v>14.48091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0.51589000000000063</v>
      </c>
      <c r="BB54">
        <f t="shared" si="0"/>
        <v>14.48091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0.51589000000000063</v>
      </c>
      <c r="BB55">
        <f t="shared" si="0"/>
        <v>14.48091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0.51589000000000063</v>
      </c>
      <c r="BB56">
        <f t="shared" si="0"/>
        <v>14.48091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0.51589000000000063</v>
      </c>
      <c r="BB57">
        <f t="shared" si="0"/>
        <v>14.48091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0.51589000000000063</v>
      </c>
      <c r="BB58">
        <f t="shared" si="0"/>
        <v>14.48091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0.51589000000000063</v>
      </c>
      <c r="BB59">
        <f t="shared" si="0"/>
        <v>14.48091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0.51589000000000063</v>
      </c>
      <c r="BB60">
        <f t="shared" si="0"/>
        <v>14.48091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0.51589000000000063</v>
      </c>
      <c r="BB61">
        <f t="shared" si="0"/>
        <v>14.48091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0.51589000000000063</v>
      </c>
      <c r="BB62">
        <f t="shared" si="0"/>
        <v>14.48091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0.51589000000000063</v>
      </c>
      <c r="BB63">
        <f t="shared" si="0"/>
        <v>14.48091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0.51589000000000063</v>
      </c>
      <c r="BB64">
        <f t="shared" si="0"/>
        <v>14.48091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0.51589000000000063</v>
      </c>
      <c r="BB65">
        <f t="shared" si="0"/>
        <v>14.48091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0.51589000000000063</v>
      </c>
      <c r="BB66">
        <f t="shared" si="0"/>
        <v>14.48091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0.51589000000000063</v>
      </c>
      <c r="BB67">
        <f t="shared" si="0"/>
        <v>14.48091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0.51589000000000063</v>
      </c>
      <c r="BB68">
        <f t="shared" ref="BB68:BB99" si="1">SUM(B68:AZ68)-BA68</f>
        <v>14.48091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0.51589000000000063</v>
      </c>
      <c r="BB69">
        <f t="shared" si="1"/>
        <v>14.48091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0.51589000000000063</v>
      </c>
      <c r="BB70">
        <f t="shared" si="1"/>
        <v>14.48091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0.51589000000000063</v>
      </c>
      <c r="BB71">
        <f t="shared" si="1"/>
        <v>14.48091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0.51589000000000063</v>
      </c>
      <c r="BB72">
        <f t="shared" si="1"/>
        <v>14.48091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13.44768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0.46260000000000012</v>
      </c>
      <c r="BB73">
        <f t="shared" si="1"/>
        <v>12.98508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11.700799999999999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0.4025079999999992</v>
      </c>
      <c r="BB74">
        <f t="shared" si="1"/>
        <v>11.298292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11.700799999999999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0.4025079999999992</v>
      </c>
      <c r="BB75">
        <f t="shared" si="1"/>
        <v>11.298292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11.700799999999999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0.4025079999999992</v>
      </c>
      <c r="BB76">
        <f t="shared" si="1"/>
        <v>11.298292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11.700799999999999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0.4025079999999992</v>
      </c>
      <c r="BB77">
        <f t="shared" si="1"/>
        <v>11.298292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11.700799999999999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0.4025079999999992</v>
      </c>
      <c r="BB78">
        <f t="shared" si="1"/>
        <v>11.298292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11.700799999999999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0.4025079999999992</v>
      </c>
      <c r="BB79">
        <f t="shared" si="1"/>
        <v>11.298292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11.700799999999999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0.4025079999999992</v>
      </c>
      <c r="BB80">
        <f t="shared" si="1"/>
        <v>11.298292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11.700799999999999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0.4025079999999992</v>
      </c>
      <c r="BB81">
        <f t="shared" si="1"/>
        <v>11.298292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11.700799999999999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0.4025079999999992</v>
      </c>
      <c r="BB82">
        <f t="shared" si="1"/>
        <v>11.298292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11.700799999999999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0.4025079999999992</v>
      </c>
      <c r="BB83">
        <f t="shared" si="1"/>
        <v>11.298292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11.700799999999999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0.4025079999999992</v>
      </c>
      <c r="BB84">
        <f t="shared" si="1"/>
        <v>11.298292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11.700799999999999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0.4025079999999992</v>
      </c>
      <c r="BB85">
        <f t="shared" si="1"/>
        <v>11.298292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11.700799999999999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0.4025079999999992</v>
      </c>
      <c r="BB86">
        <f t="shared" si="1"/>
        <v>11.298292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11.700799999999999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0.4025079999999992</v>
      </c>
      <c r="BB87">
        <f t="shared" si="1"/>
        <v>11.298292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11.700799999999999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0.4025079999999992</v>
      </c>
      <c r="BB88">
        <f t="shared" si="1"/>
        <v>11.298292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11.700799999999999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0.4025079999999992</v>
      </c>
      <c r="BB89">
        <f t="shared" si="1"/>
        <v>11.298292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11.700799999999999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0.4025079999999992</v>
      </c>
      <c r="BB90">
        <f t="shared" si="1"/>
        <v>11.298292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11.700799999999999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0.4025079999999992</v>
      </c>
      <c r="BB91">
        <f t="shared" si="1"/>
        <v>11.298292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11.700799999999999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0.4025079999999992</v>
      </c>
      <c r="BB92">
        <f t="shared" si="1"/>
        <v>11.298292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11.700799999999999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0.4025079999999992</v>
      </c>
      <c r="BB93">
        <f t="shared" si="1"/>
        <v>11.298292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11.700799999999999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0.4025079999999992</v>
      </c>
      <c r="BB94">
        <f t="shared" si="1"/>
        <v>11.298292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11.700799999999999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0.4025079999999992</v>
      </c>
      <c r="BB95">
        <f t="shared" si="1"/>
        <v>11.298292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11.700799999999999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0.4025079999999992</v>
      </c>
      <c r="BB96">
        <f t="shared" si="1"/>
        <v>11.298292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11.700799999999999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0.4025079999999992</v>
      </c>
      <c r="BB97">
        <f t="shared" si="1"/>
        <v>11.298292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11.700799999999999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0.4025079999999992</v>
      </c>
      <c r="BB98">
        <f t="shared" si="1"/>
        <v>11.298292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0.32978181975000059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1.1344500749999971E-2</v>
      </c>
      <c r="BB99">
        <f t="shared" si="1"/>
        <v>0.31843731900000061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155.26</v>
      </c>
      <c r="L3" s="202">
        <v>122.6</v>
      </c>
      <c r="M3" s="202">
        <v>61.58</v>
      </c>
      <c r="N3" s="202">
        <v>50.09</v>
      </c>
      <c r="O3" s="202">
        <v>70.77</v>
      </c>
      <c r="P3" s="202">
        <v>23.46</v>
      </c>
      <c r="Q3" s="202">
        <v>9.25</v>
      </c>
      <c r="R3" s="202">
        <v>17.98</v>
      </c>
      <c r="S3" s="202">
        <v>11.19</v>
      </c>
      <c r="T3" s="202">
        <v>0</v>
      </c>
      <c r="U3" s="202">
        <v>59.97</v>
      </c>
      <c r="V3" s="202">
        <v>8.7899999999999991</v>
      </c>
      <c r="W3" s="202">
        <v>17.760000000000002</v>
      </c>
      <c r="X3" s="202">
        <v>62.56</v>
      </c>
      <c r="Y3" s="202">
        <v>0</v>
      </c>
      <c r="Z3" s="202">
        <v>118.02</v>
      </c>
      <c r="AA3" s="202">
        <v>0</v>
      </c>
      <c r="AB3" s="202">
        <v>0</v>
      </c>
      <c r="AC3" s="202">
        <v>7.93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6.52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155.26</v>
      </c>
      <c r="L4" s="202">
        <v>122.6</v>
      </c>
      <c r="M4" s="202">
        <v>61.58</v>
      </c>
      <c r="N4" s="202">
        <v>50.09</v>
      </c>
      <c r="O4" s="202">
        <v>70.77</v>
      </c>
      <c r="P4" s="202">
        <v>23.46</v>
      </c>
      <c r="Q4" s="202">
        <v>9.25</v>
      </c>
      <c r="R4" s="202">
        <v>17.98</v>
      </c>
      <c r="S4" s="202">
        <v>11.19</v>
      </c>
      <c r="T4" s="202">
        <v>0</v>
      </c>
      <c r="U4" s="202">
        <v>59.97</v>
      </c>
      <c r="V4" s="202">
        <v>8.7899999999999991</v>
      </c>
      <c r="W4" s="202">
        <v>17.760000000000002</v>
      </c>
      <c r="X4" s="202">
        <v>62.56</v>
      </c>
      <c r="Y4" s="202">
        <v>0</v>
      </c>
      <c r="Z4" s="202">
        <v>118.02</v>
      </c>
      <c r="AA4" s="202">
        <v>0</v>
      </c>
      <c r="AB4" s="202">
        <v>0</v>
      </c>
      <c r="AC4" s="202">
        <v>7.93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6.52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155.26</v>
      </c>
      <c r="L5" s="202">
        <v>122.6</v>
      </c>
      <c r="M5" s="202">
        <v>61.58</v>
      </c>
      <c r="N5" s="202">
        <v>50.09</v>
      </c>
      <c r="O5" s="202">
        <v>70.77</v>
      </c>
      <c r="P5" s="202">
        <v>23.46</v>
      </c>
      <c r="Q5" s="202">
        <v>9.25</v>
      </c>
      <c r="R5" s="202">
        <v>17.98</v>
      </c>
      <c r="S5" s="202">
        <v>11.19</v>
      </c>
      <c r="T5" s="202">
        <v>0</v>
      </c>
      <c r="U5" s="202">
        <v>59.97</v>
      </c>
      <c r="V5" s="202">
        <v>8.7899999999999991</v>
      </c>
      <c r="W5" s="202">
        <v>17.760000000000002</v>
      </c>
      <c r="X5" s="202">
        <v>62.56</v>
      </c>
      <c r="Y5" s="202">
        <v>0</v>
      </c>
      <c r="Z5" s="202">
        <v>118.02</v>
      </c>
      <c r="AA5" s="202">
        <v>0</v>
      </c>
      <c r="AB5" s="202">
        <v>0</v>
      </c>
      <c r="AC5" s="202">
        <v>7.93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6.52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155.26</v>
      </c>
      <c r="L6" s="202">
        <v>122.6</v>
      </c>
      <c r="M6" s="202">
        <v>61.58</v>
      </c>
      <c r="N6" s="202">
        <v>50.09</v>
      </c>
      <c r="O6" s="202">
        <v>70.77</v>
      </c>
      <c r="P6" s="202">
        <v>23.46</v>
      </c>
      <c r="Q6" s="202">
        <v>9.25</v>
      </c>
      <c r="R6" s="202">
        <v>17.98</v>
      </c>
      <c r="S6" s="202">
        <v>11.19</v>
      </c>
      <c r="T6" s="202">
        <v>0</v>
      </c>
      <c r="U6" s="202">
        <v>59.97</v>
      </c>
      <c r="V6" s="202">
        <v>8.7899999999999991</v>
      </c>
      <c r="W6" s="202">
        <v>17.760000000000002</v>
      </c>
      <c r="X6" s="202">
        <v>62.56</v>
      </c>
      <c r="Y6" s="202">
        <v>0</v>
      </c>
      <c r="Z6" s="202">
        <v>118.02</v>
      </c>
      <c r="AA6" s="202">
        <v>0</v>
      </c>
      <c r="AB6" s="202">
        <v>0</v>
      </c>
      <c r="AC6" s="202">
        <v>7.93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6.52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155.26</v>
      </c>
      <c r="L7" s="202">
        <v>122.6</v>
      </c>
      <c r="M7" s="202">
        <v>61.58</v>
      </c>
      <c r="N7" s="202">
        <v>50.09</v>
      </c>
      <c r="O7" s="202">
        <v>70.77</v>
      </c>
      <c r="P7" s="202">
        <v>23.46</v>
      </c>
      <c r="Q7" s="202">
        <v>9.25</v>
      </c>
      <c r="R7" s="202">
        <v>17.98</v>
      </c>
      <c r="S7" s="202">
        <v>11.19</v>
      </c>
      <c r="T7" s="202">
        <v>0</v>
      </c>
      <c r="U7" s="202">
        <v>59.97</v>
      </c>
      <c r="V7" s="202">
        <v>8.7899999999999991</v>
      </c>
      <c r="W7" s="202">
        <v>17.760000000000002</v>
      </c>
      <c r="X7" s="202">
        <v>62.56</v>
      </c>
      <c r="Y7" s="202">
        <v>0</v>
      </c>
      <c r="Z7" s="202">
        <v>118.02</v>
      </c>
      <c r="AA7" s="202">
        <v>0</v>
      </c>
      <c r="AB7" s="202">
        <v>0</v>
      </c>
      <c r="AC7" s="202">
        <v>7.93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6.52</v>
      </c>
      <c r="AJ7" s="202">
        <v>0</v>
      </c>
      <c r="AK7" s="202">
        <v>98.34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155.26</v>
      </c>
      <c r="L8" s="202">
        <v>122.6</v>
      </c>
      <c r="M8" s="202">
        <v>61.58</v>
      </c>
      <c r="N8" s="202">
        <v>50.09</v>
      </c>
      <c r="O8" s="202">
        <v>70.77</v>
      </c>
      <c r="P8" s="202">
        <v>23.46</v>
      </c>
      <c r="Q8" s="202">
        <v>9.25</v>
      </c>
      <c r="R8" s="202">
        <v>17.98</v>
      </c>
      <c r="S8" s="202">
        <v>11.19</v>
      </c>
      <c r="T8" s="202">
        <v>0</v>
      </c>
      <c r="U8" s="202">
        <v>59.97</v>
      </c>
      <c r="V8" s="202">
        <v>8.7899999999999991</v>
      </c>
      <c r="W8" s="202">
        <v>17.760000000000002</v>
      </c>
      <c r="X8" s="202">
        <v>62.56</v>
      </c>
      <c r="Y8" s="202">
        <v>0</v>
      </c>
      <c r="Z8" s="202">
        <v>118.02</v>
      </c>
      <c r="AA8" s="202">
        <v>0</v>
      </c>
      <c r="AB8" s="202">
        <v>0</v>
      </c>
      <c r="AC8" s="202">
        <v>7.93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6.52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135.96</v>
      </c>
      <c r="L9" s="202">
        <v>122.6</v>
      </c>
      <c r="M9" s="202">
        <v>61.58</v>
      </c>
      <c r="N9" s="202">
        <v>50.09</v>
      </c>
      <c r="O9" s="202">
        <v>70.77</v>
      </c>
      <c r="P9" s="202">
        <v>24.04</v>
      </c>
      <c r="Q9" s="202">
        <v>9.25</v>
      </c>
      <c r="R9" s="202">
        <v>17.98</v>
      </c>
      <c r="S9" s="202">
        <v>11.19</v>
      </c>
      <c r="T9" s="202">
        <v>0</v>
      </c>
      <c r="U9" s="202">
        <v>59.97</v>
      </c>
      <c r="V9" s="202">
        <v>8.7899999999999991</v>
      </c>
      <c r="W9" s="202">
        <v>17.760000000000002</v>
      </c>
      <c r="X9" s="202">
        <v>62.56</v>
      </c>
      <c r="Y9" s="202">
        <v>0</v>
      </c>
      <c r="Z9" s="202">
        <v>118.02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9.3800000000000008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135.96</v>
      </c>
      <c r="L10" s="202">
        <v>122.6</v>
      </c>
      <c r="M10" s="202">
        <v>61.58</v>
      </c>
      <c r="N10" s="202">
        <v>50.09</v>
      </c>
      <c r="O10" s="202">
        <v>70.77</v>
      </c>
      <c r="P10" s="202">
        <v>24.61</v>
      </c>
      <c r="Q10" s="202">
        <v>9.25</v>
      </c>
      <c r="R10" s="202">
        <v>17.98</v>
      </c>
      <c r="S10" s="202">
        <v>11.19</v>
      </c>
      <c r="T10" s="202">
        <v>0</v>
      </c>
      <c r="U10" s="202">
        <v>59.97</v>
      </c>
      <c r="V10" s="202">
        <v>8.7899999999999991</v>
      </c>
      <c r="W10" s="202">
        <v>17.760000000000002</v>
      </c>
      <c r="X10" s="202">
        <v>62.56</v>
      </c>
      <c r="Y10" s="202">
        <v>0</v>
      </c>
      <c r="Z10" s="202">
        <v>118.02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9.3800000000000008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135.96</v>
      </c>
      <c r="L11" s="202">
        <v>122.6</v>
      </c>
      <c r="M11" s="202">
        <v>61.58</v>
      </c>
      <c r="N11" s="202">
        <v>50.09</v>
      </c>
      <c r="O11" s="202">
        <v>70.77</v>
      </c>
      <c r="P11" s="202">
        <v>25.18</v>
      </c>
      <c r="Q11" s="202">
        <v>9.25</v>
      </c>
      <c r="R11" s="202">
        <v>17.98</v>
      </c>
      <c r="S11" s="202">
        <v>11.19</v>
      </c>
      <c r="T11" s="202">
        <v>0</v>
      </c>
      <c r="U11" s="202">
        <v>59.97</v>
      </c>
      <c r="V11" s="202">
        <v>8.7899999999999991</v>
      </c>
      <c r="W11" s="202">
        <v>17.760000000000002</v>
      </c>
      <c r="X11" s="202">
        <v>62.56</v>
      </c>
      <c r="Y11" s="202">
        <v>0</v>
      </c>
      <c r="Z11" s="202">
        <v>118.02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9.3800000000000008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135.96</v>
      </c>
      <c r="L12" s="202">
        <v>114.27</v>
      </c>
      <c r="M12" s="202">
        <v>61.58</v>
      </c>
      <c r="N12" s="202">
        <v>50.09</v>
      </c>
      <c r="O12" s="202">
        <v>70.77</v>
      </c>
      <c r="P12" s="202">
        <v>25.76</v>
      </c>
      <c r="Q12" s="202">
        <v>9.25</v>
      </c>
      <c r="R12" s="202">
        <v>17.98</v>
      </c>
      <c r="S12" s="202">
        <v>11.19</v>
      </c>
      <c r="T12" s="202">
        <v>0</v>
      </c>
      <c r="U12" s="202">
        <v>59.97</v>
      </c>
      <c r="V12" s="202">
        <v>8.7899999999999991</v>
      </c>
      <c r="W12" s="202">
        <v>17.760000000000002</v>
      </c>
      <c r="X12" s="202">
        <v>62.56</v>
      </c>
      <c r="Y12" s="202">
        <v>0</v>
      </c>
      <c r="Z12" s="202">
        <v>118.02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9.3800000000000008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135.96</v>
      </c>
      <c r="L13" s="202">
        <v>111.93</v>
      </c>
      <c r="M13" s="202">
        <v>61.58</v>
      </c>
      <c r="N13" s="202">
        <v>50.09</v>
      </c>
      <c r="O13" s="202">
        <v>70.77</v>
      </c>
      <c r="P13" s="202">
        <v>25.76</v>
      </c>
      <c r="Q13" s="202">
        <v>7.7</v>
      </c>
      <c r="R13" s="202">
        <v>14.26</v>
      </c>
      <c r="S13" s="202">
        <v>9.19</v>
      </c>
      <c r="T13" s="202">
        <v>0</v>
      </c>
      <c r="U13" s="202">
        <v>59.97</v>
      </c>
      <c r="V13" s="202">
        <v>8.7899999999999991</v>
      </c>
      <c r="W13" s="202">
        <v>17.760000000000002</v>
      </c>
      <c r="X13" s="202">
        <v>62.56</v>
      </c>
      <c r="Y13" s="202">
        <v>0</v>
      </c>
      <c r="Z13" s="202">
        <v>118.02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9.3800000000000008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135.96</v>
      </c>
      <c r="L14" s="202">
        <v>111.93</v>
      </c>
      <c r="M14" s="202">
        <v>61.58</v>
      </c>
      <c r="N14" s="202">
        <v>50.09</v>
      </c>
      <c r="O14" s="202">
        <v>70.77</v>
      </c>
      <c r="P14" s="202">
        <v>26.33</v>
      </c>
      <c r="Q14" s="202">
        <v>7.7</v>
      </c>
      <c r="R14" s="202">
        <v>14.26</v>
      </c>
      <c r="S14" s="202">
        <v>9.19</v>
      </c>
      <c r="T14" s="202">
        <v>0</v>
      </c>
      <c r="U14" s="202">
        <v>59.97</v>
      </c>
      <c r="V14" s="202">
        <v>8.7899999999999991</v>
      </c>
      <c r="W14" s="202">
        <v>17.760000000000002</v>
      </c>
      <c r="X14" s="202">
        <v>62.56</v>
      </c>
      <c r="Y14" s="202">
        <v>0</v>
      </c>
      <c r="Z14" s="202">
        <v>118.02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9.3800000000000008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155.97</v>
      </c>
      <c r="L15" s="202">
        <v>122.85</v>
      </c>
      <c r="M15" s="202">
        <v>61.58</v>
      </c>
      <c r="N15" s="202">
        <v>50.09</v>
      </c>
      <c r="O15" s="202">
        <v>70.77</v>
      </c>
      <c r="P15" s="202">
        <v>22.61</v>
      </c>
      <c r="Q15" s="202">
        <v>7.7</v>
      </c>
      <c r="R15" s="202">
        <v>14.26</v>
      </c>
      <c r="S15" s="202">
        <v>9.19</v>
      </c>
      <c r="T15" s="202">
        <v>0</v>
      </c>
      <c r="U15" s="202">
        <v>59.97</v>
      </c>
      <c r="V15" s="202">
        <v>8.7899999999999991</v>
      </c>
      <c r="W15" s="202">
        <v>17.760000000000002</v>
      </c>
      <c r="X15" s="202">
        <v>62.56</v>
      </c>
      <c r="Y15" s="202">
        <v>0</v>
      </c>
      <c r="Z15" s="202">
        <v>118.02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155.97</v>
      </c>
      <c r="L16" s="202">
        <v>122.85</v>
      </c>
      <c r="M16" s="202">
        <v>61.58</v>
      </c>
      <c r="N16" s="202">
        <v>50.09</v>
      </c>
      <c r="O16" s="202">
        <v>70.77</v>
      </c>
      <c r="P16" s="202">
        <v>22.61</v>
      </c>
      <c r="Q16" s="202">
        <v>7.7</v>
      </c>
      <c r="R16" s="202">
        <v>14.26</v>
      </c>
      <c r="S16" s="202">
        <v>9.19</v>
      </c>
      <c r="T16" s="202">
        <v>0</v>
      </c>
      <c r="U16" s="202">
        <v>59.97</v>
      </c>
      <c r="V16" s="202">
        <v>8.7899999999999991</v>
      </c>
      <c r="W16" s="202">
        <v>17.760000000000002</v>
      </c>
      <c r="X16" s="202">
        <v>62.56</v>
      </c>
      <c r="Y16" s="202">
        <v>0</v>
      </c>
      <c r="Z16" s="202">
        <v>118.02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155.97</v>
      </c>
      <c r="L17" s="202">
        <v>122.85</v>
      </c>
      <c r="M17" s="202">
        <v>61.58</v>
      </c>
      <c r="N17" s="202">
        <v>50.09</v>
      </c>
      <c r="O17" s="202">
        <v>70.77</v>
      </c>
      <c r="P17" s="202">
        <v>25.47</v>
      </c>
      <c r="Q17" s="202">
        <v>7.7</v>
      </c>
      <c r="R17" s="202">
        <v>14.26</v>
      </c>
      <c r="S17" s="202">
        <v>9.19</v>
      </c>
      <c r="T17" s="202">
        <v>0</v>
      </c>
      <c r="U17" s="202">
        <v>58.8</v>
      </c>
      <c r="V17" s="202">
        <v>8.7899999999999991</v>
      </c>
      <c r="W17" s="202">
        <v>17.760000000000002</v>
      </c>
      <c r="X17" s="202">
        <v>62.56</v>
      </c>
      <c r="Y17" s="202">
        <v>0</v>
      </c>
      <c r="Z17" s="202">
        <v>118.02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155.97</v>
      </c>
      <c r="L18" s="202">
        <v>122.85</v>
      </c>
      <c r="M18" s="202">
        <v>61.58</v>
      </c>
      <c r="N18" s="202">
        <v>50.09</v>
      </c>
      <c r="O18" s="202">
        <v>70.77</v>
      </c>
      <c r="P18" s="202">
        <v>25.47</v>
      </c>
      <c r="Q18" s="202">
        <v>7.7</v>
      </c>
      <c r="R18" s="202">
        <v>14.26</v>
      </c>
      <c r="S18" s="202">
        <v>9.19</v>
      </c>
      <c r="T18" s="202">
        <v>0</v>
      </c>
      <c r="U18" s="202">
        <v>58.8</v>
      </c>
      <c r="V18" s="202">
        <v>8.7899999999999991</v>
      </c>
      <c r="W18" s="202">
        <v>17.760000000000002</v>
      </c>
      <c r="X18" s="202">
        <v>62.56</v>
      </c>
      <c r="Y18" s="202">
        <v>0</v>
      </c>
      <c r="Z18" s="202">
        <v>118.02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155.97</v>
      </c>
      <c r="L19" s="202">
        <v>122.85</v>
      </c>
      <c r="M19" s="202">
        <v>61.58</v>
      </c>
      <c r="N19" s="202">
        <v>50.09</v>
      </c>
      <c r="O19" s="202">
        <v>70.77</v>
      </c>
      <c r="P19" s="202">
        <v>25.47</v>
      </c>
      <c r="Q19" s="202">
        <v>7.7</v>
      </c>
      <c r="R19" s="202">
        <v>14.26</v>
      </c>
      <c r="S19" s="202">
        <v>9.19</v>
      </c>
      <c r="T19" s="202">
        <v>0</v>
      </c>
      <c r="U19" s="202">
        <v>59.97</v>
      </c>
      <c r="V19" s="202">
        <v>8.7899999999999991</v>
      </c>
      <c r="W19" s="202">
        <v>17.760000000000002</v>
      </c>
      <c r="X19" s="202">
        <v>62.56</v>
      </c>
      <c r="Y19" s="202">
        <v>0</v>
      </c>
      <c r="Z19" s="202">
        <v>118.02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155.97</v>
      </c>
      <c r="L20" s="202">
        <v>122.85</v>
      </c>
      <c r="M20" s="202">
        <v>61.58</v>
      </c>
      <c r="N20" s="202">
        <v>50.09</v>
      </c>
      <c r="O20" s="202">
        <v>70.77</v>
      </c>
      <c r="P20" s="202">
        <v>25.47</v>
      </c>
      <c r="Q20" s="202">
        <v>7.7</v>
      </c>
      <c r="R20" s="202">
        <v>14.26</v>
      </c>
      <c r="S20" s="202">
        <v>9.19</v>
      </c>
      <c r="T20" s="202">
        <v>0</v>
      </c>
      <c r="U20" s="202">
        <v>59.97</v>
      </c>
      <c r="V20" s="202">
        <v>8.7899999999999991</v>
      </c>
      <c r="W20" s="202">
        <v>17.760000000000002</v>
      </c>
      <c r="X20" s="202">
        <v>62.56</v>
      </c>
      <c r="Y20" s="202">
        <v>0</v>
      </c>
      <c r="Z20" s="202">
        <v>118.02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155.97</v>
      </c>
      <c r="L21" s="202">
        <v>122.85</v>
      </c>
      <c r="M21" s="202">
        <v>61.58</v>
      </c>
      <c r="N21" s="202">
        <v>50.09</v>
      </c>
      <c r="O21" s="202">
        <v>70.77</v>
      </c>
      <c r="P21" s="202">
        <v>25.47</v>
      </c>
      <c r="Q21" s="202">
        <v>7.7</v>
      </c>
      <c r="R21" s="202">
        <v>14.26</v>
      </c>
      <c r="S21" s="202">
        <v>9.19</v>
      </c>
      <c r="T21" s="202">
        <v>0</v>
      </c>
      <c r="U21" s="202">
        <v>59.97</v>
      </c>
      <c r="V21" s="202">
        <v>8.7899999999999991</v>
      </c>
      <c r="W21" s="202">
        <v>17.760000000000002</v>
      </c>
      <c r="X21" s="202">
        <v>62.56</v>
      </c>
      <c r="Y21" s="202">
        <v>0</v>
      </c>
      <c r="Z21" s="202">
        <v>118.02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155.97</v>
      </c>
      <c r="L22" s="202">
        <v>122.85</v>
      </c>
      <c r="M22" s="202">
        <v>61.58</v>
      </c>
      <c r="N22" s="202">
        <v>50.09</v>
      </c>
      <c r="O22" s="202">
        <v>70.77</v>
      </c>
      <c r="P22" s="202">
        <v>25.47</v>
      </c>
      <c r="Q22" s="202">
        <v>7.7</v>
      </c>
      <c r="R22" s="202">
        <v>14.26</v>
      </c>
      <c r="S22" s="202">
        <v>9.19</v>
      </c>
      <c r="T22" s="202">
        <v>0</v>
      </c>
      <c r="U22" s="202">
        <v>59.97</v>
      </c>
      <c r="V22" s="202">
        <v>8.7899999999999991</v>
      </c>
      <c r="W22" s="202">
        <v>17.760000000000002</v>
      </c>
      <c r="X22" s="202">
        <v>62.56</v>
      </c>
      <c r="Y22" s="202">
        <v>0</v>
      </c>
      <c r="Z22" s="202">
        <v>118.02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155.97</v>
      </c>
      <c r="L23" s="202">
        <v>122.85</v>
      </c>
      <c r="M23" s="202">
        <v>61.58</v>
      </c>
      <c r="N23" s="202">
        <v>50.09</v>
      </c>
      <c r="O23" s="202">
        <v>70.77</v>
      </c>
      <c r="P23" s="202">
        <v>25.76</v>
      </c>
      <c r="Q23" s="202">
        <v>7.7</v>
      </c>
      <c r="R23" s="202">
        <v>14.26</v>
      </c>
      <c r="S23" s="202">
        <v>9.19</v>
      </c>
      <c r="T23" s="202">
        <v>0</v>
      </c>
      <c r="U23" s="202">
        <v>59.97</v>
      </c>
      <c r="V23" s="202">
        <v>8.7899999999999991</v>
      </c>
      <c r="W23" s="202">
        <v>17.760000000000002</v>
      </c>
      <c r="X23" s="202">
        <v>62.56</v>
      </c>
      <c r="Y23" s="202">
        <v>0</v>
      </c>
      <c r="Z23" s="202">
        <v>118.02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155.97</v>
      </c>
      <c r="L24" s="202">
        <v>122.81</v>
      </c>
      <c r="M24" s="202">
        <v>61.58</v>
      </c>
      <c r="N24" s="202">
        <v>50.09</v>
      </c>
      <c r="O24" s="202">
        <v>70.77</v>
      </c>
      <c r="P24" s="202">
        <v>25.76</v>
      </c>
      <c r="Q24" s="202">
        <v>9.25</v>
      </c>
      <c r="R24" s="202">
        <v>17.98</v>
      </c>
      <c r="S24" s="202">
        <v>11.19</v>
      </c>
      <c r="T24" s="202">
        <v>0</v>
      </c>
      <c r="U24" s="202">
        <v>59.97</v>
      </c>
      <c r="V24" s="202">
        <v>8.7899999999999991</v>
      </c>
      <c r="W24" s="202">
        <v>17.760000000000002</v>
      </c>
      <c r="X24" s="202">
        <v>62.56</v>
      </c>
      <c r="Y24" s="202">
        <v>0</v>
      </c>
      <c r="Z24" s="202">
        <v>118.02</v>
      </c>
      <c r="AA24" s="202">
        <v>0</v>
      </c>
      <c r="AB24" s="202">
        <v>0</v>
      </c>
      <c r="AC24" s="202">
        <v>12.27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155.26</v>
      </c>
      <c r="L25" s="202">
        <v>122.6</v>
      </c>
      <c r="M25" s="202">
        <v>61.58</v>
      </c>
      <c r="N25" s="202">
        <v>50.09</v>
      </c>
      <c r="O25" s="202">
        <v>70.77</v>
      </c>
      <c r="P25" s="202">
        <v>26.33</v>
      </c>
      <c r="Q25" s="202">
        <v>9.25</v>
      </c>
      <c r="R25" s="202">
        <v>17.98</v>
      </c>
      <c r="S25" s="202">
        <v>11.19</v>
      </c>
      <c r="T25" s="202">
        <v>0</v>
      </c>
      <c r="U25" s="202">
        <v>59.97</v>
      </c>
      <c r="V25" s="202">
        <v>8.7899999999999991</v>
      </c>
      <c r="W25" s="202">
        <v>17.760000000000002</v>
      </c>
      <c r="X25" s="202">
        <v>62.56</v>
      </c>
      <c r="Y25" s="202">
        <v>0</v>
      </c>
      <c r="Z25" s="202">
        <v>118.02</v>
      </c>
      <c r="AA25" s="202">
        <v>0</v>
      </c>
      <c r="AB25" s="202">
        <v>0</v>
      </c>
      <c r="AC25" s="202">
        <v>12.27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155.26</v>
      </c>
      <c r="L26" s="202">
        <v>122.6</v>
      </c>
      <c r="M26" s="202">
        <v>61.58</v>
      </c>
      <c r="N26" s="202">
        <v>50.09</v>
      </c>
      <c r="O26" s="202">
        <v>70.77</v>
      </c>
      <c r="P26" s="202">
        <v>26.33</v>
      </c>
      <c r="Q26" s="202">
        <v>9.25</v>
      </c>
      <c r="R26" s="202">
        <v>17.98</v>
      </c>
      <c r="S26" s="202">
        <v>11.19</v>
      </c>
      <c r="T26" s="202">
        <v>0</v>
      </c>
      <c r="U26" s="202">
        <v>59.97</v>
      </c>
      <c r="V26" s="202">
        <v>8.7899999999999991</v>
      </c>
      <c r="W26" s="202">
        <v>17.760000000000002</v>
      </c>
      <c r="X26" s="202">
        <v>62.56</v>
      </c>
      <c r="Y26" s="202">
        <v>0</v>
      </c>
      <c r="Z26" s="202">
        <v>118.02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155.26</v>
      </c>
      <c r="L27" s="202">
        <v>122.6</v>
      </c>
      <c r="M27" s="202">
        <v>61.58</v>
      </c>
      <c r="N27" s="202">
        <v>50.09</v>
      </c>
      <c r="O27" s="202">
        <v>70.77</v>
      </c>
      <c r="P27" s="202">
        <v>26.33</v>
      </c>
      <c r="Q27" s="202">
        <v>9.25</v>
      </c>
      <c r="R27" s="202">
        <v>17.98</v>
      </c>
      <c r="S27" s="202">
        <v>11.19</v>
      </c>
      <c r="T27" s="202">
        <v>0</v>
      </c>
      <c r="U27" s="202">
        <v>59.97</v>
      </c>
      <c r="V27" s="202">
        <v>8.7899999999999991</v>
      </c>
      <c r="W27" s="202">
        <v>18.28</v>
      </c>
      <c r="X27" s="202">
        <v>62.56</v>
      </c>
      <c r="Y27" s="202">
        <v>0</v>
      </c>
      <c r="Z27" s="202">
        <v>118.02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155.26</v>
      </c>
      <c r="L28" s="202">
        <v>122.6</v>
      </c>
      <c r="M28" s="202">
        <v>61.58</v>
      </c>
      <c r="N28" s="202">
        <v>50.09</v>
      </c>
      <c r="O28" s="202">
        <v>70.77</v>
      </c>
      <c r="P28" s="202">
        <v>26.33</v>
      </c>
      <c r="Q28" s="202">
        <v>9.25</v>
      </c>
      <c r="R28" s="202">
        <v>17.98</v>
      </c>
      <c r="S28" s="202">
        <v>11.19</v>
      </c>
      <c r="T28" s="202">
        <v>0</v>
      </c>
      <c r="U28" s="202">
        <v>59.97</v>
      </c>
      <c r="V28" s="202">
        <v>8.7899999999999991</v>
      </c>
      <c r="W28" s="202">
        <v>18.28</v>
      </c>
      <c r="X28" s="202">
        <v>62.56</v>
      </c>
      <c r="Y28" s="202">
        <v>0</v>
      </c>
      <c r="Z28" s="202">
        <v>118.02</v>
      </c>
      <c r="AA28" s="202">
        <v>0</v>
      </c>
      <c r="AB28" s="202">
        <v>0</v>
      </c>
      <c r="AC28" s="202">
        <v>12.27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155.26</v>
      </c>
      <c r="L29" s="202">
        <v>122.6</v>
      </c>
      <c r="M29" s="202">
        <v>61.58</v>
      </c>
      <c r="N29" s="202">
        <v>50.09</v>
      </c>
      <c r="O29" s="202">
        <v>70.77</v>
      </c>
      <c r="P29" s="202">
        <v>26.33</v>
      </c>
      <c r="Q29" s="202">
        <v>9.25</v>
      </c>
      <c r="R29" s="202">
        <v>17.98</v>
      </c>
      <c r="S29" s="202">
        <v>11.19</v>
      </c>
      <c r="T29" s="202">
        <v>0</v>
      </c>
      <c r="U29" s="202">
        <v>59.97</v>
      </c>
      <c r="V29" s="202">
        <v>8.7899999999999991</v>
      </c>
      <c r="W29" s="202">
        <v>18.28</v>
      </c>
      <c r="X29" s="202">
        <v>62.56</v>
      </c>
      <c r="Y29" s="202">
        <v>0</v>
      </c>
      <c r="Z29" s="202">
        <v>118.02</v>
      </c>
      <c r="AA29" s="202">
        <v>0</v>
      </c>
      <c r="AB29" s="202">
        <v>0</v>
      </c>
      <c r="AC29" s="202">
        <v>12.27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155.26</v>
      </c>
      <c r="L30" s="202">
        <v>122.6</v>
      </c>
      <c r="M30" s="202">
        <v>61.58</v>
      </c>
      <c r="N30" s="202">
        <v>50.09</v>
      </c>
      <c r="O30" s="202">
        <v>70.77</v>
      </c>
      <c r="P30" s="202">
        <v>26.33</v>
      </c>
      <c r="Q30" s="202">
        <v>9.25</v>
      </c>
      <c r="R30" s="202">
        <v>17.98</v>
      </c>
      <c r="S30" s="202">
        <v>11.19</v>
      </c>
      <c r="T30" s="202">
        <v>0</v>
      </c>
      <c r="U30" s="202">
        <v>59.97</v>
      </c>
      <c r="V30" s="202">
        <v>8.7899999999999991</v>
      </c>
      <c r="W30" s="202">
        <v>18.28</v>
      </c>
      <c r="X30" s="202">
        <v>62.56</v>
      </c>
      <c r="Y30" s="202">
        <v>0</v>
      </c>
      <c r="Z30" s="202">
        <v>118.02</v>
      </c>
      <c r="AA30" s="202">
        <v>0</v>
      </c>
      <c r="AB30" s="202">
        <v>0</v>
      </c>
      <c r="AC30" s="202">
        <v>12.27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85.94</v>
      </c>
      <c r="L31" s="202">
        <v>122.6</v>
      </c>
      <c r="M31" s="202">
        <v>61.58</v>
      </c>
      <c r="N31" s="202">
        <v>50.09</v>
      </c>
      <c r="O31" s="202">
        <v>70.77</v>
      </c>
      <c r="P31" s="202">
        <v>26.33</v>
      </c>
      <c r="Q31" s="202">
        <v>9.25</v>
      </c>
      <c r="R31" s="202">
        <v>17.98</v>
      </c>
      <c r="S31" s="202">
        <v>11.19</v>
      </c>
      <c r="T31" s="202">
        <v>0</v>
      </c>
      <c r="U31" s="202">
        <v>59.97</v>
      </c>
      <c r="V31" s="202">
        <v>8.7899999999999991</v>
      </c>
      <c r="W31" s="202">
        <v>18.28</v>
      </c>
      <c r="X31" s="202">
        <v>62.56</v>
      </c>
      <c r="Y31" s="202">
        <v>0</v>
      </c>
      <c r="Z31" s="202">
        <v>118.02</v>
      </c>
      <c r="AA31" s="202">
        <v>0</v>
      </c>
      <c r="AB31" s="202">
        <v>0</v>
      </c>
      <c r="AC31" s="202">
        <v>12.27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85.94</v>
      </c>
      <c r="L32" s="202">
        <v>122.6</v>
      </c>
      <c r="M32" s="202">
        <v>61.58</v>
      </c>
      <c r="N32" s="202">
        <v>50.09</v>
      </c>
      <c r="O32" s="202">
        <v>70.77</v>
      </c>
      <c r="P32" s="202">
        <v>26.33</v>
      </c>
      <c r="Q32" s="202">
        <v>9.25</v>
      </c>
      <c r="R32" s="202">
        <v>17.98</v>
      </c>
      <c r="S32" s="202">
        <v>11.19</v>
      </c>
      <c r="T32" s="202">
        <v>0</v>
      </c>
      <c r="U32" s="202">
        <v>59.97</v>
      </c>
      <c r="V32" s="202">
        <v>8.7899999999999991</v>
      </c>
      <c r="W32" s="202">
        <v>18.28</v>
      </c>
      <c r="X32" s="202">
        <v>62.56</v>
      </c>
      <c r="Y32" s="202">
        <v>0</v>
      </c>
      <c r="Z32" s="202">
        <v>118.02</v>
      </c>
      <c r="AA32" s="202">
        <v>0</v>
      </c>
      <c r="AB32" s="202">
        <v>0</v>
      </c>
      <c r="AC32" s="202">
        <v>11.63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85.94</v>
      </c>
      <c r="L33" s="202">
        <v>122.6</v>
      </c>
      <c r="M33" s="202">
        <v>61.58</v>
      </c>
      <c r="N33" s="202">
        <v>50.09</v>
      </c>
      <c r="O33" s="202">
        <v>70.77</v>
      </c>
      <c r="P33" s="202">
        <v>26.33</v>
      </c>
      <c r="Q33" s="202">
        <v>9.25</v>
      </c>
      <c r="R33" s="202">
        <v>17.98</v>
      </c>
      <c r="S33" s="202">
        <v>11.19</v>
      </c>
      <c r="T33" s="202">
        <v>0</v>
      </c>
      <c r="U33" s="202">
        <v>59.97</v>
      </c>
      <c r="V33" s="202">
        <v>8.7899999999999991</v>
      </c>
      <c r="W33" s="202">
        <v>18.28</v>
      </c>
      <c r="X33" s="202">
        <v>62.56</v>
      </c>
      <c r="Y33" s="202">
        <v>0</v>
      </c>
      <c r="Z33" s="202">
        <v>118.02</v>
      </c>
      <c r="AA33" s="202">
        <v>0</v>
      </c>
      <c r="AB33" s="202">
        <v>0</v>
      </c>
      <c r="AC33" s="202">
        <v>11.63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85.94</v>
      </c>
      <c r="L34" s="202">
        <v>68.56</v>
      </c>
      <c r="M34" s="202">
        <v>61.58</v>
      </c>
      <c r="N34" s="202">
        <v>50.09</v>
      </c>
      <c r="O34" s="202">
        <v>70.77</v>
      </c>
      <c r="P34" s="202">
        <v>26.33</v>
      </c>
      <c r="Q34" s="202">
        <v>9.25</v>
      </c>
      <c r="R34" s="202">
        <v>17.98</v>
      </c>
      <c r="S34" s="202">
        <v>11.19</v>
      </c>
      <c r="T34" s="202">
        <v>0</v>
      </c>
      <c r="U34" s="202">
        <v>59.97</v>
      </c>
      <c r="V34" s="202">
        <v>8.7899999999999991</v>
      </c>
      <c r="W34" s="202">
        <v>18.28</v>
      </c>
      <c r="X34" s="202">
        <v>62.56</v>
      </c>
      <c r="Y34" s="202">
        <v>0</v>
      </c>
      <c r="Z34" s="202">
        <v>118.02</v>
      </c>
      <c r="AA34" s="202">
        <v>0</v>
      </c>
      <c r="AB34" s="202">
        <v>0</v>
      </c>
      <c r="AC34" s="202">
        <v>11.63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85.94</v>
      </c>
      <c r="L35" s="202">
        <v>68.56</v>
      </c>
      <c r="M35" s="202">
        <v>61.58</v>
      </c>
      <c r="N35" s="202">
        <v>50.09</v>
      </c>
      <c r="O35" s="202">
        <v>70.77</v>
      </c>
      <c r="P35" s="202">
        <v>26.33</v>
      </c>
      <c r="Q35" s="202">
        <v>3.61</v>
      </c>
      <c r="R35" s="202">
        <v>4.5</v>
      </c>
      <c r="S35" s="202">
        <v>3.35</v>
      </c>
      <c r="T35" s="202">
        <v>0</v>
      </c>
      <c r="U35" s="202">
        <v>59.97</v>
      </c>
      <c r="V35" s="202">
        <v>0</v>
      </c>
      <c r="W35" s="202">
        <v>18.28</v>
      </c>
      <c r="X35" s="202">
        <v>62.56</v>
      </c>
      <c r="Y35" s="202">
        <v>0</v>
      </c>
      <c r="Z35" s="202">
        <v>118.02</v>
      </c>
      <c r="AA35" s="202">
        <v>0</v>
      </c>
      <c r="AB35" s="202">
        <v>0</v>
      </c>
      <c r="AC35" s="202">
        <v>12.27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9.3800000000000008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85.94</v>
      </c>
      <c r="L36" s="202">
        <v>68.56</v>
      </c>
      <c r="M36" s="202">
        <v>61.58</v>
      </c>
      <c r="N36" s="202">
        <v>50.09</v>
      </c>
      <c r="O36" s="202">
        <v>70.77</v>
      </c>
      <c r="P36" s="202">
        <v>26.33</v>
      </c>
      <c r="Q36" s="202">
        <v>0</v>
      </c>
      <c r="R36" s="202">
        <v>4.5</v>
      </c>
      <c r="S36" s="202">
        <v>3.35</v>
      </c>
      <c r="T36" s="202">
        <v>0</v>
      </c>
      <c r="U36" s="202">
        <v>59.97</v>
      </c>
      <c r="V36" s="202">
        <v>0</v>
      </c>
      <c r="W36" s="202">
        <v>18.28</v>
      </c>
      <c r="X36" s="202">
        <v>62.56</v>
      </c>
      <c r="Y36" s="202">
        <v>0</v>
      </c>
      <c r="Z36" s="202">
        <v>118.02</v>
      </c>
      <c r="AA36" s="202">
        <v>0</v>
      </c>
      <c r="AB36" s="202">
        <v>0</v>
      </c>
      <c r="AC36" s="202">
        <v>12.27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9.3800000000000008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85.94</v>
      </c>
      <c r="L37" s="202">
        <v>68.56</v>
      </c>
      <c r="M37" s="202">
        <v>61.58</v>
      </c>
      <c r="N37" s="202">
        <v>50.09</v>
      </c>
      <c r="O37" s="202">
        <v>70.77</v>
      </c>
      <c r="P37" s="202">
        <v>26.33</v>
      </c>
      <c r="Q37" s="202">
        <v>0</v>
      </c>
      <c r="R37" s="202">
        <v>3.65</v>
      </c>
      <c r="S37" s="202">
        <v>2.25</v>
      </c>
      <c r="T37" s="202">
        <v>0</v>
      </c>
      <c r="U37" s="202">
        <v>59.97</v>
      </c>
      <c r="V37" s="202">
        <v>0</v>
      </c>
      <c r="W37" s="202">
        <v>18.28</v>
      </c>
      <c r="X37" s="202">
        <v>62.56</v>
      </c>
      <c r="Y37" s="202">
        <v>0</v>
      </c>
      <c r="Z37" s="202">
        <v>118.02</v>
      </c>
      <c r="AA37" s="202">
        <v>0</v>
      </c>
      <c r="AB37" s="202">
        <v>0</v>
      </c>
      <c r="AC37" s="202">
        <v>12.27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9.3800000000000008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85.94</v>
      </c>
      <c r="L38" s="202">
        <v>68.56</v>
      </c>
      <c r="M38" s="202">
        <v>61.58</v>
      </c>
      <c r="N38" s="202">
        <v>50.09</v>
      </c>
      <c r="O38" s="202">
        <v>70.77</v>
      </c>
      <c r="P38" s="202">
        <v>26.33</v>
      </c>
      <c r="Q38" s="202">
        <v>0</v>
      </c>
      <c r="R38" s="202">
        <v>3.65</v>
      </c>
      <c r="S38" s="202">
        <v>11.31</v>
      </c>
      <c r="T38" s="202">
        <v>0</v>
      </c>
      <c r="U38" s="202">
        <v>59.97</v>
      </c>
      <c r="V38" s="202">
        <v>0</v>
      </c>
      <c r="W38" s="202">
        <v>18.28</v>
      </c>
      <c r="X38" s="202">
        <v>62.56</v>
      </c>
      <c r="Y38" s="202">
        <v>0</v>
      </c>
      <c r="Z38" s="202">
        <v>118.02</v>
      </c>
      <c r="AA38" s="202">
        <v>0</v>
      </c>
      <c r="AB38" s="202">
        <v>0</v>
      </c>
      <c r="AC38" s="202">
        <v>12.27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9.3800000000000008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85.94</v>
      </c>
      <c r="L39" s="202">
        <v>68.56</v>
      </c>
      <c r="M39" s="202">
        <v>61.58</v>
      </c>
      <c r="N39" s="202">
        <v>50.09</v>
      </c>
      <c r="O39" s="202">
        <v>70.77</v>
      </c>
      <c r="P39" s="202">
        <v>26.33</v>
      </c>
      <c r="Q39" s="202">
        <v>9.26</v>
      </c>
      <c r="R39" s="202">
        <v>18.62</v>
      </c>
      <c r="S39" s="202">
        <v>11.59</v>
      </c>
      <c r="T39" s="202">
        <v>0</v>
      </c>
      <c r="U39" s="202">
        <v>59.97</v>
      </c>
      <c r="V39" s="202">
        <v>0</v>
      </c>
      <c r="W39" s="202">
        <v>18.28</v>
      </c>
      <c r="X39" s="202">
        <v>62.56</v>
      </c>
      <c r="Y39" s="202">
        <v>0</v>
      </c>
      <c r="Z39" s="202">
        <v>118.02</v>
      </c>
      <c r="AA39" s="202">
        <v>0</v>
      </c>
      <c r="AB39" s="202">
        <v>0</v>
      </c>
      <c r="AC39" s="202">
        <v>12.27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9.3800000000000008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85.94</v>
      </c>
      <c r="L40" s="202">
        <v>68.56</v>
      </c>
      <c r="M40" s="202">
        <v>61.58</v>
      </c>
      <c r="N40" s="202">
        <v>50.09</v>
      </c>
      <c r="O40" s="202">
        <v>70.77</v>
      </c>
      <c r="P40" s="202">
        <v>26.33</v>
      </c>
      <c r="Q40" s="202">
        <v>9.26</v>
      </c>
      <c r="R40" s="202">
        <v>18.62</v>
      </c>
      <c r="S40" s="202">
        <v>11.2</v>
      </c>
      <c r="T40" s="202">
        <v>0</v>
      </c>
      <c r="U40" s="202">
        <v>59.97</v>
      </c>
      <c r="V40" s="202">
        <v>0</v>
      </c>
      <c r="W40" s="202">
        <v>18.28</v>
      </c>
      <c r="X40" s="202">
        <v>62.56</v>
      </c>
      <c r="Y40" s="202">
        <v>0</v>
      </c>
      <c r="Z40" s="202">
        <v>118.02</v>
      </c>
      <c r="AA40" s="202">
        <v>0</v>
      </c>
      <c r="AB40" s="202">
        <v>0</v>
      </c>
      <c r="AC40" s="202">
        <v>12.27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9.3800000000000008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85.94</v>
      </c>
      <c r="L41" s="202">
        <v>122.6</v>
      </c>
      <c r="M41" s="202">
        <v>61.58</v>
      </c>
      <c r="N41" s="202">
        <v>50.09</v>
      </c>
      <c r="O41" s="202">
        <v>70.77</v>
      </c>
      <c r="P41" s="202">
        <v>26.33</v>
      </c>
      <c r="Q41" s="202">
        <v>9.26</v>
      </c>
      <c r="R41" s="202">
        <v>17.98</v>
      </c>
      <c r="S41" s="202">
        <v>11.2</v>
      </c>
      <c r="T41" s="202">
        <v>0</v>
      </c>
      <c r="U41" s="202">
        <v>59.97</v>
      </c>
      <c r="V41" s="202">
        <v>0</v>
      </c>
      <c r="W41" s="202">
        <v>18.28</v>
      </c>
      <c r="X41" s="202">
        <v>62.56</v>
      </c>
      <c r="Y41" s="202">
        <v>0</v>
      </c>
      <c r="Z41" s="202">
        <v>118.02</v>
      </c>
      <c r="AA41" s="202">
        <v>0</v>
      </c>
      <c r="AB41" s="202">
        <v>0</v>
      </c>
      <c r="AC41" s="202">
        <v>12.27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9.3800000000000008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85.94</v>
      </c>
      <c r="L42" s="202">
        <v>122.6</v>
      </c>
      <c r="M42" s="202">
        <v>61.58</v>
      </c>
      <c r="N42" s="202">
        <v>50.09</v>
      </c>
      <c r="O42" s="202">
        <v>70.77</v>
      </c>
      <c r="P42" s="202">
        <v>26.33</v>
      </c>
      <c r="Q42" s="202">
        <v>9.26</v>
      </c>
      <c r="R42" s="202">
        <v>17.98</v>
      </c>
      <c r="S42" s="202">
        <v>11.2</v>
      </c>
      <c r="T42" s="202">
        <v>0</v>
      </c>
      <c r="U42" s="202">
        <v>59.97</v>
      </c>
      <c r="V42" s="202">
        <v>0</v>
      </c>
      <c r="W42" s="202">
        <v>18.28</v>
      </c>
      <c r="X42" s="202">
        <v>62.56</v>
      </c>
      <c r="Y42" s="202">
        <v>0</v>
      </c>
      <c r="Z42" s="202">
        <v>118.02</v>
      </c>
      <c r="AA42" s="202">
        <v>0</v>
      </c>
      <c r="AB42" s="202">
        <v>0</v>
      </c>
      <c r="AC42" s="202">
        <v>12.27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9.3800000000000008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85.94</v>
      </c>
      <c r="L43" s="202">
        <v>122.6</v>
      </c>
      <c r="M43" s="202">
        <v>61.58</v>
      </c>
      <c r="N43" s="202">
        <v>50.09</v>
      </c>
      <c r="O43" s="202">
        <v>70.77</v>
      </c>
      <c r="P43" s="202">
        <v>26.33</v>
      </c>
      <c r="Q43" s="202">
        <v>9.26</v>
      </c>
      <c r="R43" s="202">
        <v>18.62</v>
      </c>
      <c r="S43" s="202">
        <v>11.59</v>
      </c>
      <c r="T43" s="202">
        <v>0</v>
      </c>
      <c r="U43" s="202">
        <v>59.97</v>
      </c>
      <c r="V43" s="202">
        <v>0</v>
      </c>
      <c r="W43" s="202">
        <v>18.28</v>
      </c>
      <c r="X43" s="202">
        <v>62.56</v>
      </c>
      <c r="Y43" s="202">
        <v>0</v>
      </c>
      <c r="Z43" s="202">
        <v>118.02</v>
      </c>
      <c r="AA43" s="202">
        <v>0</v>
      </c>
      <c r="AB43" s="202">
        <v>0</v>
      </c>
      <c r="AC43" s="202">
        <v>12.27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9.3800000000000008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85.94</v>
      </c>
      <c r="L44" s="202">
        <v>122.6</v>
      </c>
      <c r="M44" s="202">
        <v>61.58</v>
      </c>
      <c r="N44" s="202">
        <v>50.09</v>
      </c>
      <c r="O44" s="202">
        <v>70.77</v>
      </c>
      <c r="P44" s="202">
        <v>26.33</v>
      </c>
      <c r="Q44" s="202">
        <v>9.26</v>
      </c>
      <c r="R44" s="202">
        <v>18.62</v>
      </c>
      <c r="S44" s="202">
        <v>11.59</v>
      </c>
      <c r="T44" s="202">
        <v>0</v>
      </c>
      <c r="U44" s="202">
        <v>59.97</v>
      </c>
      <c r="V44" s="202">
        <v>0</v>
      </c>
      <c r="W44" s="202">
        <v>18.28</v>
      </c>
      <c r="X44" s="202">
        <v>62.56</v>
      </c>
      <c r="Y44" s="202">
        <v>0</v>
      </c>
      <c r="Z44" s="202">
        <v>118.02</v>
      </c>
      <c r="AA44" s="202">
        <v>0</v>
      </c>
      <c r="AB44" s="202">
        <v>0</v>
      </c>
      <c r="AC44" s="202">
        <v>12.27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9.3800000000000008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85.94</v>
      </c>
      <c r="L45" s="202">
        <v>122.6</v>
      </c>
      <c r="M45" s="202">
        <v>61.58</v>
      </c>
      <c r="N45" s="202">
        <v>50.09</v>
      </c>
      <c r="O45" s="202">
        <v>70.77</v>
      </c>
      <c r="P45" s="202">
        <v>26.33</v>
      </c>
      <c r="Q45" s="202">
        <v>9.26</v>
      </c>
      <c r="R45" s="202">
        <v>18.62</v>
      </c>
      <c r="S45" s="202">
        <v>11.59</v>
      </c>
      <c r="T45" s="202">
        <v>0</v>
      </c>
      <c r="U45" s="202">
        <v>59.97</v>
      </c>
      <c r="V45" s="202">
        <v>0</v>
      </c>
      <c r="W45" s="202">
        <v>18.28</v>
      </c>
      <c r="X45" s="202">
        <v>62.56</v>
      </c>
      <c r="Y45" s="202">
        <v>0</v>
      </c>
      <c r="Z45" s="202">
        <v>118.02</v>
      </c>
      <c r="AA45" s="202">
        <v>0</v>
      </c>
      <c r="AB45" s="202">
        <v>0</v>
      </c>
      <c r="AC45" s="202">
        <v>12.27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9.48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85.94</v>
      </c>
      <c r="L46" s="202">
        <v>122.6</v>
      </c>
      <c r="M46" s="202">
        <v>61.58</v>
      </c>
      <c r="N46" s="202">
        <v>50.09</v>
      </c>
      <c r="O46" s="202">
        <v>70.77</v>
      </c>
      <c r="P46" s="202">
        <v>26.33</v>
      </c>
      <c r="Q46" s="202">
        <v>9.51</v>
      </c>
      <c r="R46" s="202">
        <v>18.62</v>
      </c>
      <c r="S46" s="202">
        <v>11.59</v>
      </c>
      <c r="T46" s="202">
        <v>0</v>
      </c>
      <c r="U46" s="202">
        <v>59.97</v>
      </c>
      <c r="V46" s="202">
        <v>0</v>
      </c>
      <c r="W46" s="202">
        <v>18.28</v>
      </c>
      <c r="X46" s="202">
        <v>62.56</v>
      </c>
      <c r="Y46" s="202">
        <v>0</v>
      </c>
      <c r="Z46" s="202">
        <v>118.02</v>
      </c>
      <c r="AA46" s="202">
        <v>0</v>
      </c>
      <c r="AB46" s="202">
        <v>0</v>
      </c>
      <c r="AC46" s="202">
        <v>12.27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9.48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85.94</v>
      </c>
      <c r="L47" s="202">
        <v>122.6</v>
      </c>
      <c r="M47" s="202">
        <v>61.58</v>
      </c>
      <c r="N47" s="202">
        <v>50.09</v>
      </c>
      <c r="O47" s="202">
        <v>70.77</v>
      </c>
      <c r="P47" s="202">
        <v>26.33</v>
      </c>
      <c r="Q47" s="202">
        <v>9.51</v>
      </c>
      <c r="R47" s="202">
        <v>14.74</v>
      </c>
      <c r="S47" s="202">
        <v>11.59</v>
      </c>
      <c r="T47" s="202">
        <v>0</v>
      </c>
      <c r="U47" s="202">
        <v>59.97</v>
      </c>
      <c r="V47" s="202">
        <v>0</v>
      </c>
      <c r="W47" s="202">
        <v>18.02</v>
      </c>
      <c r="X47" s="202">
        <v>62.56</v>
      </c>
      <c r="Y47" s="202">
        <v>0</v>
      </c>
      <c r="Z47" s="202">
        <v>118.02</v>
      </c>
      <c r="AA47" s="202">
        <v>0</v>
      </c>
      <c r="AB47" s="202">
        <v>0</v>
      </c>
      <c r="AC47" s="202">
        <v>12.27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9.48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85.94</v>
      </c>
      <c r="L48" s="202">
        <v>122.6</v>
      </c>
      <c r="M48" s="202">
        <v>61.58</v>
      </c>
      <c r="N48" s="202">
        <v>50.09</v>
      </c>
      <c r="O48" s="202">
        <v>70.77</v>
      </c>
      <c r="P48" s="202">
        <v>26.33</v>
      </c>
      <c r="Q48" s="202">
        <v>9.51</v>
      </c>
      <c r="R48" s="202">
        <v>14.74</v>
      </c>
      <c r="S48" s="202">
        <v>11.59</v>
      </c>
      <c r="T48" s="202">
        <v>0</v>
      </c>
      <c r="U48" s="202">
        <v>59.97</v>
      </c>
      <c r="V48" s="202">
        <v>0</v>
      </c>
      <c r="W48" s="202">
        <v>18.02</v>
      </c>
      <c r="X48" s="202">
        <v>62.56</v>
      </c>
      <c r="Y48" s="202">
        <v>0</v>
      </c>
      <c r="Z48" s="202">
        <v>118.02</v>
      </c>
      <c r="AA48" s="202">
        <v>0</v>
      </c>
      <c r="AB48" s="202">
        <v>0</v>
      </c>
      <c r="AC48" s="202">
        <v>12.27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9.48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106.22</v>
      </c>
      <c r="L49" s="202">
        <v>122.6</v>
      </c>
      <c r="M49" s="202">
        <v>61.58</v>
      </c>
      <c r="N49" s="202">
        <v>50.09</v>
      </c>
      <c r="O49" s="202">
        <v>70.77</v>
      </c>
      <c r="P49" s="202">
        <v>26.33</v>
      </c>
      <c r="Q49" s="202">
        <v>9.49</v>
      </c>
      <c r="R49" s="202">
        <v>14.74</v>
      </c>
      <c r="S49" s="202">
        <v>11.59</v>
      </c>
      <c r="T49" s="202">
        <v>0</v>
      </c>
      <c r="U49" s="202">
        <v>59.97</v>
      </c>
      <c r="V49" s="202">
        <v>8.7899999999999991</v>
      </c>
      <c r="W49" s="202">
        <v>18.02</v>
      </c>
      <c r="X49" s="202">
        <v>62.56</v>
      </c>
      <c r="Y49" s="202">
        <v>0</v>
      </c>
      <c r="Z49" s="202">
        <v>118.02</v>
      </c>
      <c r="AA49" s="202">
        <v>0</v>
      </c>
      <c r="AB49" s="202">
        <v>0</v>
      </c>
      <c r="AC49" s="202">
        <v>11.27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9.48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115.87</v>
      </c>
      <c r="L50" s="202">
        <v>122.6</v>
      </c>
      <c r="M50" s="202">
        <v>61.58</v>
      </c>
      <c r="N50" s="202">
        <v>50.09</v>
      </c>
      <c r="O50" s="202">
        <v>70.77</v>
      </c>
      <c r="P50" s="202">
        <v>26.33</v>
      </c>
      <c r="Q50" s="202">
        <v>9.49</v>
      </c>
      <c r="R50" s="202">
        <v>14.74</v>
      </c>
      <c r="S50" s="202">
        <v>11.59</v>
      </c>
      <c r="T50" s="202">
        <v>0</v>
      </c>
      <c r="U50" s="202">
        <v>59.97</v>
      </c>
      <c r="V50" s="202">
        <v>8.7899999999999991</v>
      </c>
      <c r="W50" s="202">
        <v>18.02</v>
      </c>
      <c r="X50" s="202">
        <v>62.56</v>
      </c>
      <c r="Y50" s="202">
        <v>0</v>
      </c>
      <c r="Z50" s="202">
        <v>118.02</v>
      </c>
      <c r="AA50" s="202">
        <v>0</v>
      </c>
      <c r="AB50" s="202">
        <v>0</v>
      </c>
      <c r="AC50" s="202">
        <v>11.27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9.48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96.56</v>
      </c>
      <c r="L51" s="202">
        <v>122.6</v>
      </c>
      <c r="M51" s="202">
        <v>61.58</v>
      </c>
      <c r="N51" s="202">
        <v>50.09</v>
      </c>
      <c r="O51" s="202">
        <v>70.77</v>
      </c>
      <c r="P51" s="202">
        <v>26.33</v>
      </c>
      <c r="Q51" s="202">
        <v>9.49</v>
      </c>
      <c r="R51" s="202">
        <v>14.74</v>
      </c>
      <c r="S51" s="202">
        <v>11.59</v>
      </c>
      <c r="T51" s="202">
        <v>0</v>
      </c>
      <c r="U51" s="202">
        <v>59.97</v>
      </c>
      <c r="V51" s="202">
        <v>8.7899999999999991</v>
      </c>
      <c r="W51" s="202">
        <v>18.02</v>
      </c>
      <c r="X51" s="202">
        <v>62.56</v>
      </c>
      <c r="Y51" s="202">
        <v>0</v>
      </c>
      <c r="Z51" s="202">
        <v>118.02</v>
      </c>
      <c r="AA51" s="202">
        <v>0</v>
      </c>
      <c r="AB51" s="202">
        <v>0</v>
      </c>
      <c r="AC51" s="202">
        <v>11.27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9.48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135.18</v>
      </c>
      <c r="L52" s="202">
        <v>122.6</v>
      </c>
      <c r="M52" s="202">
        <v>61.58</v>
      </c>
      <c r="N52" s="202">
        <v>50.09</v>
      </c>
      <c r="O52" s="202">
        <v>70.77</v>
      </c>
      <c r="P52" s="202">
        <v>26.33</v>
      </c>
      <c r="Q52" s="202">
        <v>9.49</v>
      </c>
      <c r="R52" s="202">
        <v>14.74</v>
      </c>
      <c r="S52" s="202">
        <v>11.59</v>
      </c>
      <c r="T52" s="202">
        <v>0</v>
      </c>
      <c r="U52" s="202">
        <v>59.97</v>
      </c>
      <c r="V52" s="202">
        <v>8.7899999999999991</v>
      </c>
      <c r="W52" s="202">
        <v>18.02</v>
      </c>
      <c r="X52" s="202">
        <v>62.56</v>
      </c>
      <c r="Y52" s="202">
        <v>0</v>
      </c>
      <c r="Z52" s="202">
        <v>118.02</v>
      </c>
      <c r="AA52" s="202">
        <v>0</v>
      </c>
      <c r="AB52" s="202">
        <v>0</v>
      </c>
      <c r="AC52" s="202">
        <v>11.27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9.48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155.26</v>
      </c>
      <c r="L53" s="202">
        <v>122.6</v>
      </c>
      <c r="M53" s="202">
        <v>61.58</v>
      </c>
      <c r="N53" s="202">
        <v>50.09</v>
      </c>
      <c r="O53" s="202">
        <v>70.77</v>
      </c>
      <c r="P53" s="202">
        <v>26.33</v>
      </c>
      <c r="Q53" s="202">
        <v>9.49</v>
      </c>
      <c r="R53" s="202">
        <v>14.74</v>
      </c>
      <c r="S53" s="202">
        <v>11.59</v>
      </c>
      <c r="T53" s="202">
        <v>0</v>
      </c>
      <c r="U53" s="202">
        <v>59.97</v>
      </c>
      <c r="V53" s="202">
        <v>8.7899999999999991</v>
      </c>
      <c r="W53" s="202">
        <v>18.02</v>
      </c>
      <c r="X53" s="202">
        <v>62.56</v>
      </c>
      <c r="Y53" s="202">
        <v>0</v>
      </c>
      <c r="Z53" s="202">
        <v>118.02</v>
      </c>
      <c r="AA53" s="202">
        <v>0</v>
      </c>
      <c r="AB53" s="202">
        <v>0</v>
      </c>
      <c r="AC53" s="202">
        <v>11.27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9.48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155.26</v>
      </c>
      <c r="L54" s="202">
        <v>122.6</v>
      </c>
      <c r="M54" s="202">
        <v>61.58</v>
      </c>
      <c r="N54" s="202">
        <v>50.09</v>
      </c>
      <c r="O54" s="202">
        <v>70.77</v>
      </c>
      <c r="P54" s="202">
        <v>26.33</v>
      </c>
      <c r="Q54" s="202">
        <v>9.49</v>
      </c>
      <c r="R54" s="202">
        <v>14.74</v>
      </c>
      <c r="S54" s="202">
        <v>11.59</v>
      </c>
      <c r="T54" s="202">
        <v>0</v>
      </c>
      <c r="U54" s="202">
        <v>59.97</v>
      </c>
      <c r="V54" s="202">
        <v>8.7899999999999991</v>
      </c>
      <c r="W54" s="202">
        <v>18.02</v>
      </c>
      <c r="X54" s="202">
        <v>62.56</v>
      </c>
      <c r="Y54" s="202">
        <v>0</v>
      </c>
      <c r="Z54" s="202">
        <v>118.02</v>
      </c>
      <c r="AA54" s="202">
        <v>0</v>
      </c>
      <c r="AB54" s="202">
        <v>0</v>
      </c>
      <c r="AC54" s="202">
        <v>11.27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9.48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155.26</v>
      </c>
      <c r="L55" s="202">
        <v>122.6</v>
      </c>
      <c r="M55" s="202">
        <v>61.58</v>
      </c>
      <c r="N55" s="202">
        <v>50.09</v>
      </c>
      <c r="O55" s="202">
        <v>70.77</v>
      </c>
      <c r="P55" s="202">
        <v>26.33</v>
      </c>
      <c r="Q55" s="202">
        <v>9.49</v>
      </c>
      <c r="R55" s="202">
        <v>14.74</v>
      </c>
      <c r="S55" s="202">
        <v>11.59</v>
      </c>
      <c r="T55" s="202">
        <v>0</v>
      </c>
      <c r="U55" s="202">
        <v>59.97</v>
      </c>
      <c r="V55" s="202">
        <v>8.7899999999999991</v>
      </c>
      <c r="W55" s="202">
        <v>18.02</v>
      </c>
      <c r="X55" s="202">
        <v>62.56</v>
      </c>
      <c r="Y55" s="202">
        <v>0</v>
      </c>
      <c r="Z55" s="202">
        <v>118.02</v>
      </c>
      <c r="AA55" s="202">
        <v>0</v>
      </c>
      <c r="AB55" s="202">
        <v>0</v>
      </c>
      <c r="AC55" s="202">
        <v>11.27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9.48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155.26</v>
      </c>
      <c r="L56" s="202">
        <v>122.6</v>
      </c>
      <c r="M56" s="202">
        <v>61.58</v>
      </c>
      <c r="N56" s="202">
        <v>50.09</v>
      </c>
      <c r="O56" s="202">
        <v>70.77</v>
      </c>
      <c r="P56" s="202">
        <v>26.33</v>
      </c>
      <c r="Q56" s="202">
        <v>9.25</v>
      </c>
      <c r="R56" s="202">
        <v>14.74</v>
      </c>
      <c r="S56" s="202">
        <v>11.19</v>
      </c>
      <c r="T56" s="202">
        <v>0</v>
      </c>
      <c r="U56" s="202">
        <v>59.97</v>
      </c>
      <c r="V56" s="202">
        <v>8.7899999999999991</v>
      </c>
      <c r="W56" s="202">
        <v>18.02</v>
      </c>
      <c r="X56" s="202">
        <v>62.56</v>
      </c>
      <c r="Y56" s="202">
        <v>0</v>
      </c>
      <c r="Z56" s="202">
        <v>118.02</v>
      </c>
      <c r="AA56" s="202">
        <v>0</v>
      </c>
      <c r="AB56" s="202">
        <v>0</v>
      </c>
      <c r="AC56" s="202">
        <v>11.27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9.48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155.26</v>
      </c>
      <c r="L57" s="202">
        <v>122.6</v>
      </c>
      <c r="M57" s="202">
        <v>61.58</v>
      </c>
      <c r="N57" s="202">
        <v>50.09</v>
      </c>
      <c r="O57" s="202">
        <v>70.77</v>
      </c>
      <c r="P57" s="202">
        <v>26.33</v>
      </c>
      <c r="Q57" s="202">
        <v>9.25</v>
      </c>
      <c r="R57" s="202">
        <v>14.24</v>
      </c>
      <c r="S57" s="202">
        <v>11.19</v>
      </c>
      <c r="T57" s="202">
        <v>0</v>
      </c>
      <c r="U57" s="202">
        <v>59.97</v>
      </c>
      <c r="V57" s="202">
        <v>8.7899999999999991</v>
      </c>
      <c r="W57" s="202">
        <v>18.02</v>
      </c>
      <c r="X57" s="202">
        <v>62.56</v>
      </c>
      <c r="Y57" s="202">
        <v>0</v>
      </c>
      <c r="Z57" s="202">
        <v>118.02</v>
      </c>
      <c r="AA57" s="202">
        <v>0</v>
      </c>
      <c r="AB57" s="202">
        <v>0</v>
      </c>
      <c r="AC57" s="202">
        <v>11.27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9.48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155.26</v>
      </c>
      <c r="L58" s="202">
        <v>122.6</v>
      </c>
      <c r="M58" s="202">
        <v>61.58</v>
      </c>
      <c r="N58" s="202">
        <v>50.09</v>
      </c>
      <c r="O58" s="202">
        <v>70.77</v>
      </c>
      <c r="P58" s="202">
        <v>26.33</v>
      </c>
      <c r="Q58" s="202">
        <v>9.25</v>
      </c>
      <c r="R58" s="202">
        <v>14.24</v>
      </c>
      <c r="S58" s="202">
        <v>11.19</v>
      </c>
      <c r="T58" s="202">
        <v>0</v>
      </c>
      <c r="U58" s="202">
        <v>59.97</v>
      </c>
      <c r="V58" s="202">
        <v>8.7899999999999991</v>
      </c>
      <c r="W58" s="202">
        <v>18.02</v>
      </c>
      <c r="X58" s="202">
        <v>62.56</v>
      </c>
      <c r="Y58" s="202">
        <v>0</v>
      </c>
      <c r="Z58" s="202">
        <v>118.02</v>
      </c>
      <c r="AA58" s="202">
        <v>0</v>
      </c>
      <c r="AB58" s="202">
        <v>0</v>
      </c>
      <c r="AC58" s="202">
        <v>11.27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7.9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155.26</v>
      </c>
      <c r="L59" s="202">
        <v>131.80000000000001</v>
      </c>
      <c r="M59" s="202">
        <v>61.58</v>
      </c>
      <c r="N59" s="202">
        <v>50.09</v>
      </c>
      <c r="O59" s="202">
        <v>70.77</v>
      </c>
      <c r="P59" s="202">
        <v>26.33</v>
      </c>
      <c r="Q59" s="202">
        <v>9.25</v>
      </c>
      <c r="R59" s="202">
        <v>14.24</v>
      </c>
      <c r="S59" s="202">
        <v>11.19</v>
      </c>
      <c r="T59" s="202">
        <v>0</v>
      </c>
      <c r="U59" s="202">
        <v>59.97</v>
      </c>
      <c r="V59" s="202">
        <v>8.7899999999999991</v>
      </c>
      <c r="W59" s="202">
        <v>18.02</v>
      </c>
      <c r="X59" s="202">
        <v>62.56</v>
      </c>
      <c r="Y59" s="202">
        <v>0</v>
      </c>
      <c r="Z59" s="202">
        <v>118.02</v>
      </c>
      <c r="AA59" s="202">
        <v>0</v>
      </c>
      <c r="AB59" s="202">
        <v>0</v>
      </c>
      <c r="AC59" s="202">
        <v>7.48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5.43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155.26</v>
      </c>
      <c r="L60" s="202">
        <v>170.42</v>
      </c>
      <c r="M60" s="202">
        <v>61.58</v>
      </c>
      <c r="N60" s="202">
        <v>50.09</v>
      </c>
      <c r="O60" s="202">
        <v>70.77</v>
      </c>
      <c r="P60" s="202">
        <v>26.33</v>
      </c>
      <c r="Q60" s="202">
        <v>9.18</v>
      </c>
      <c r="R60" s="202">
        <v>14.24</v>
      </c>
      <c r="S60" s="202">
        <v>11.19</v>
      </c>
      <c r="T60" s="202">
        <v>0</v>
      </c>
      <c r="U60" s="202">
        <v>59.97</v>
      </c>
      <c r="V60" s="202">
        <v>8.7899999999999991</v>
      </c>
      <c r="W60" s="202">
        <v>18.02</v>
      </c>
      <c r="X60" s="202">
        <v>62.56</v>
      </c>
      <c r="Y60" s="202">
        <v>0</v>
      </c>
      <c r="Z60" s="202">
        <v>118.02</v>
      </c>
      <c r="AA60" s="202">
        <v>0</v>
      </c>
      <c r="AB60" s="202">
        <v>0</v>
      </c>
      <c r="AC60" s="202">
        <v>7.48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5.43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155.26</v>
      </c>
      <c r="L61" s="202">
        <v>170.42</v>
      </c>
      <c r="M61" s="202">
        <v>61.58</v>
      </c>
      <c r="N61" s="202">
        <v>50.09</v>
      </c>
      <c r="O61" s="202">
        <v>70.77</v>
      </c>
      <c r="P61" s="202">
        <v>26.33</v>
      </c>
      <c r="Q61" s="202">
        <v>9.25</v>
      </c>
      <c r="R61" s="202">
        <v>14.24</v>
      </c>
      <c r="S61" s="202">
        <v>11.19</v>
      </c>
      <c r="T61" s="202">
        <v>0</v>
      </c>
      <c r="U61" s="202">
        <v>59.97</v>
      </c>
      <c r="V61" s="202">
        <v>8.7899999999999991</v>
      </c>
      <c r="W61" s="202">
        <v>18.02</v>
      </c>
      <c r="X61" s="202">
        <v>62.56</v>
      </c>
      <c r="Y61" s="202">
        <v>0</v>
      </c>
      <c r="Z61" s="202">
        <v>118.02</v>
      </c>
      <c r="AA61" s="202">
        <v>0</v>
      </c>
      <c r="AB61" s="202">
        <v>0</v>
      </c>
      <c r="AC61" s="202">
        <v>7.48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5.43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155.26</v>
      </c>
      <c r="L62" s="202">
        <v>140.04</v>
      </c>
      <c r="M62" s="202">
        <v>61.58</v>
      </c>
      <c r="N62" s="202">
        <v>50.09</v>
      </c>
      <c r="O62" s="202">
        <v>70.77</v>
      </c>
      <c r="P62" s="202">
        <v>26.33</v>
      </c>
      <c r="Q62" s="202">
        <v>9.25</v>
      </c>
      <c r="R62" s="202">
        <v>14.24</v>
      </c>
      <c r="S62" s="202">
        <v>11.19</v>
      </c>
      <c r="T62" s="202">
        <v>0</v>
      </c>
      <c r="U62" s="202">
        <v>59.97</v>
      </c>
      <c r="V62" s="202">
        <v>8.7899999999999991</v>
      </c>
      <c r="W62" s="202">
        <v>18.02</v>
      </c>
      <c r="X62" s="202">
        <v>62.56</v>
      </c>
      <c r="Y62" s="202">
        <v>0</v>
      </c>
      <c r="Z62" s="202">
        <v>118.02</v>
      </c>
      <c r="AA62" s="202">
        <v>0</v>
      </c>
      <c r="AB62" s="202">
        <v>0</v>
      </c>
      <c r="AC62" s="202">
        <v>7.48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4.78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155.26</v>
      </c>
      <c r="L63" s="202">
        <v>140.04</v>
      </c>
      <c r="M63" s="202">
        <v>56.9</v>
      </c>
      <c r="N63" s="202">
        <v>50.09</v>
      </c>
      <c r="O63" s="202">
        <v>70.77</v>
      </c>
      <c r="P63" s="202">
        <v>26.33</v>
      </c>
      <c r="Q63" s="202">
        <v>9.25</v>
      </c>
      <c r="R63" s="202">
        <v>14.24</v>
      </c>
      <c r="S63" s="202">
        <v>11.19</v>
      </c>
      <c r="T63" s="202">
        <v>0</v>
      </c>
      <c r="U63" s="202">
        <v>59.97</v>
      </c>
      <c r="V63" s="202">
        <v>8.7899999999999991</v>
      </c>
      <c r="W63" s="202">
        <v>18.02</v>
      </c>
      <c r="X63" s="202">
        <v>62.56</v>
      </c>
      <c r="Y63" s="202">
        <v>0</v>
      </c>
      <c r="Z63" s="202">
        <v>118.02</v>
      </c>
      <c r="AA63" s="202">
        <v>0</v>
      </c>
      <c r="AB63" s="202">
        <v>0</v>
      </c>
      <c r="AC63" s="202">
        <v>7.25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4.78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155.26</v>
      </c>
      <c r="L64" s="202">
        <v>140.04</v>
      </c>
      <c r="M64" s="202">
        <v>56.9</v>
      </c>
      <c r="N64" s="202">
        <v>50.09</v>
      </c>
      <c r="O64" s="202">
        <v>70.77</v>
      </c>
      <c r="P64" s="202">
        <v>26.33</v>
      </c>
      <c r="Q64" s="202">
        <v>9.25</v>
      </c>
      <c r="R64" s="202">
        <v>14.24</v>
      </c>
      <c r="S64" s="202">
        <v>11.19</v>
      </c>
      <c r="T64" s="202">
        <v>0</v>
      </c>
      <c r="U64" s="202">
        <v>59.97</v>
      </c>
      <c r="V64" s="202">
        <v>8.7899999999999991</v>
      </c>
      <c r="W64" s="202">
        <v>18.02</v>
      </c>
      <c r="X64" s="202">
        <v>62.56</v>
      </c>
      <c r="Y64" s="202">
        <v>0</v>
      </c>
      <c r="Z64" s="202">
        <v>118.02</v>
      </c>
      <c r="AA64" s="202">
        <v>0</v>
      </c>
      <c r="AB64" s="202">
        <v>0</v>
      </c>
      <c r="AC64" s="202">
        <v>7.25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4.78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155.26</v>
      </c>
      <c r="L65" s="202">
        <v>178.66</v>
      </c>
      <c r="M65" s="202">
        <v>56.9</v>
      </c>
      <c r="N65" s="202">
        <v>50.09</v>
      </c>
      <c r="O65" s="202">
        <v>70.77</v>
      </c>
      <c r="P65" s="202">
        <v>26.33</v>
      </c>
      <c r="Q65" s="202">
        <v>9.25</v>
      </c>
      <c r="R65" s="202">
        <v>14.24</v>
      </c>
      <c r="S65" s="202">
        <v>11.19</v>
      </c>
      <c r="T65" s="202">
        <v>0</v>
      </c>
      <c r="U65" s="202">
        <v>59.97</v>
      </c>
      <c r="V65" s="202">
        <v>8.7899999999999991</v>
      </c>
      <c r="W65" s="202">
        <v>18.02</v>
      </c>
      <c r="X65" s="202">
        <v>62.56</v>
      </c>
      <c r="Y65" s="202">
        <v>0</v>
      </c>
      <c r="Z65" s="202">
        <v>118.02</v>
      </c>
      <c r="AA65" s="202">
        <v>0</v>
      </c>
      <c r="AB65" s="202">
        <v>0</v>
      </c>
      <c r="AC65" s="202">
        <v>7.25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4.78</v>
      </c>
      <c r="AJ65" s="202">
        <v>0</v>
      </c>
      <c r="AK65" s="202">
        <v>133.57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155.26</v>
      </c>
      <c r="L66" s="202">
        <v>159.35</v>
      </c>
      <c r="M66" s="202">
        <v>56.9</v>
      </c>
      <c r="N66" s="202">
        <v>50.09</v>
      </c>
      <c r="O66" s="202">
        <v>70.77</v>
      </c>
      <c r="P66" s="202">
        <v>26.33</v>
      </c>
      <c r="Q66" s="202">
        <v>9.25</v>
      </c>
      <c r="R66" s="202">
        <v>14.24</v>
      </c>
      <c r="S66" s="202">
        <v>11.19</v>
      </c>
      <c r="T66" s="202">
        <v>0</v>
      </c>
      <c r="U66" s="202">
        <v>59.97</v>
      </c>
      <c r="V66" s="202">
        <v>8.7899999999999991</v>
      </c>
      <c r="W66" s="202">
        <v>18.02</v>
      </c>
      <c r="X66" s="202">
        <v>62.56</v>
      </c>
      <c r="Y66" s="202">
        <v>0</v>
      </c>
      <c r="Z66" s="202">
        <v>118.02</v>
      </c>
      <c r="AA66" s="202">
        <v>0</v>
      </c>
      <c r="AB66" s="202">
        <v>0</v>
      </c>
      <c r="AC66" s="202">
        <v>7.25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4.78</v>
      </c>
      <c r="AJ66" s="202">
        <v>0</v>
      </c>
      <c r="AK66" s="202">
        <v>133.57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155.26</v>
      </c>
      <c r="L67" s="202">
        <v>159.35</v>
      </c>
      <c r="M67" s="202">
        <v>56.9</v>
      </c>
      <c r="N67" s="202">
        <v>50.09</v>
      </c>
      <c r="O67" s="202">
        <v>70.77</v>
      </c>
      <c r="P67" s="202">
        <v>26.33</v>
      </c>
      <c r="Q67" s="202">
        <v>9.25</v>
      </c>
      <c r="R67" s="202">
        <v>14.24</v>
      </c>
      <c r="S67" s="202">
        <v>11.19</v>
      </c>
      <c r="T67" s="202">
        <v>0</v>
      </c>
      <c r="U67" s="202">
        <v>59.97</v>
      </c>
      <c r="V67" s="202">
        <v>8.7899999999999991</v>
      </c>
      <c r="W67" s="202">
        <v>18.02</v>
      </c>
      <c r="X67" s="202">
        <v>62.56</v>
      </c>
      <c r="Y67" s="202">
        <v>0</v>
      </c>
      <c r="Z67" s="202">
        <v>118.02</v>
      </c>
      <c r="AA67" s="202">
        <v>0</v>
      </c>
      <c r="AB67" s="202">
        <v>0</v>
      </c>
      <c r="AC67" s="202">
        <v>7.25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4.78</v>
      </c>
      <c r="AJ67" s="202">
        <v>0</v>
      </c>
      <c r="AK67" s="202">
        <v>133.57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155.26</v>
      </c>
      <c r="L68" s="202">
        <v>207.63</v>
      </c>
      <c r="M68" s="202">
        <v>56.9</v>
      </c>
      <c r="N68" s="202">
        <v>50.09</v>
      </c>
      <c r="O68" s="202">
        <v>70.77</v>
      </c>
      <c r="P68" s="202">
        <v>26.33</v>
      </c>
      <c r="Q68" s="202">
        <v>9.25</v>
      </c>
      <c r="R68" s="202">
        <v>14.24</v>
      </c>
      <c r="S68" s="202">
        <v>11.19</v>
      </c>
      <c r="T68" s="202">
        <v>0</v>
      </c>
      <c r="U68" s="202">
        <v>59.97</v>
      </c>
      <c r="V68" s="202">
        <v>8.7899999999999991</v>
      </c>
      <c r="W68" s="202">
        <v>18.02</v>
      </c>
      <c r="X68" s="202">
        <v>62.56</v>
      </c>
      <c r="Y68" s="202">
        <v>0</v>
      </c>
      <c r="Z68" s="202">
        <v>118.02</v>
      </c>
      <c r="AA68" s="202">
        <v>0</v>
      </c>
      <c r="AB68" s="202">
        <v>0</v>
      </c>
      <c r="AC68" s="202">
        <v>7.25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4.78</v>
      </c>
      <c r="AJ68" s="202">
        <v>0</v>
      </c>
      <c r="AK68" s="202">
        <v>133.57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155.26</v>
      </c>
      <c r="L69" s="202">
        <v>215.43</v>
      </c>
      <c r="M69" s="202">
        <v>56.9</v>
      </c>
      <c r="N69" s="202">
        <v>50.09</v>
      </c>
      <c r="O69" s="202">
        <v>70.77</v>
      </c>
      <c r="P69" s="202">
        <v>26.33</v>
      </c>
      <c r="Q69" s="202">
        <v>9.25</v>
      </c>
      <c r="R69" s="202">
        <v>14.24</v>
      </c>
      <c r="S69" s="202">
        <v>11.19</v>
      </c>
      <c r="T69" s="202">
        <v>0</v>
      </c>
      <c r="U69" s="202">
        <v>59.97</v>
      </c>
      <c r="V69" s="202">
        <v>8.7899999999999991</v>
      </c>
      <c r="W69" s="202">
        <v>18.02</v>
      </c>
      <c r="X69" s="202">
        <v>62.56</v>
      </c>
      <c r="Y69" s="202">
        <v>0</v>
      </c>
      <c r="Z69" s="202">
        <v>118.02</v>
      </c>
      <c r="AA69" s="202">
        <v>0</v>
      </c>
      <c r="AB69" s="202">
        <v>0</v>
      </c>
      <c r="AC69" s="202">
        <v>7.25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4.78</v>
      </c>
      <c r="AJ69" s="202">
        <v>0</v>
      </c>
      <c r="AK69" s="202">
        <v>133.57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155.26</v>
      </c>
      <c r="L70" s="202">
        <v>165.43</v>
      </c>
      <c r="M70" s="202">
        <v>56.9</v>
      </c>
      <c r="N70" s="202">
        <v>50.09</v>
      </c>
      <c r="O70" s="202">
        <v>70.77</v>
      </c>
      <c r="P70" s="202">
        <v>26.33</v>
      </c>
      <c r="Q70" s="202">
        <v>9.25</v>
      </c>
      <c r="R70" s="202">
        <v>14.24</v>
      </c>
      <c r="S70" s="202">
        <v>11.19</v>
      </c>
      <c r="T70" s="202">
        <v>0</v>
      </c>
      <c r="U70" s="202">
        <v>59.97</v>
      </c>
      <c r="V70" s="202">
        <v>8.7899999999999991</v>
      </c>
      <c r="W70" s="202">
        <v>18.02</v>
      </c>
      <c r="X70" s="202">
        <v>62.56</v>
      </c>
      <c r="Y70" s="202">
        <v>0</v>
      </c>
      <c r="Z70" s="202">
        <v>118.02</v>
      </c>
      <c r="AA70" s="202">
        <v>0</v>
      </c>
      <c r="AB70" s="202">
        <v>0</v>
      </c>
      <c r="AC70" s="202">
        <v>7.25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6.09</v>
      </c>
      <c r="AJ70" s="202">
        <v>0</v>
      </c>
      <c r="AK70" s="202">
        <v>133.57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155.26</v>
      </c>
      <c r="L71" s="202">
        <v>165.43</v>
      </c>
      <c r="M71" s="202">
        <v>56.9</v>
      </c>
      <c r="N71" s="202">
        <v>50.09</v>
      </c>
      <c r="O71" s="202">
        <v>70.77</v>
      </c>
      <c r="P71" s="202">
        <v>26.33</v>
      </c>
      <c r="Q71" s="202">
        <v>9.25</v>
      </c>
      <c r="R71" s="202">
        <v>14.24</v>
      </c>
      <c r="S71" s="202">
        <v>11.19</v>
      </c>
      <c r="T71" s="202">
        <v>0</v>
      </c>
      <c r="U71" s="202">
        <v>59.97</v>
      </c>
      <c r="V71" s="202">
        <v>8.7899999999999991</v>
      </c>
      <c r="W71" s="202">
        <v>18.02</v>
      </c>
      <c r="X71" s="202">
        <v>62.56</v>
      </c>
      <c r="Y71" s="202">
        <v>0</v>
      </c>
      <c r="Z71" s="202">
        <v>118.02</v>
      </c>
      <c r="AA71" s="202">
        <v>0</v>
      </c>
      <c r="AB71" s="202">
        <v>0</v>
      </c>
      <c r="AC71" s="202">
        <v>7.25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6.09</v>
      </c>
      <c r="AJ71" s="202">
        <v>0</v>
      </c>
      <c r="AK71" s="202">
        <v>133.57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155.26</v>
      </c>
      <c r="L72" s="202">
        <v>165.43</v>
      </c>
      <c r="M72" s="202">
        <v>56.9</v>
      </c>
      <c r="N72" s="202">
        <v>50.09</v>
      </c>
      <c r="O72" s="202">
        <v>70.77</v>
      </c>
      <c r="P72" s="202">
        <v>26.33</v>
      </c>
      <c r="Q72" s="202">
        <v>9.25</v>
      </c>
      <c r="R72" s="202">
        <v>14.24</v>
      </c>
      <c r="S72" s="202">
        <v>11.19</v>
      </c>
      <c r="T72" s="202">
        <v>0</v>
      </c>
      <c r="U72" s="202">
        <v>59.97</v>
      </c>
      <c r="V72" s="202">
        <v>8.7899999999999991</v>
      </c>
      <c r="W72" s="202">
        <v>18.02</v>
      </c>
      <c r="X72" s="202">
        <v>62.56</v>
      </c>
      <c r="Y72" s="202">
        <v>0</v>
      </c>
      <c r="Z72" s="202">
        <v>118.02</v>
      </c>
      <c r="AA72" s="202">
        <v>0</v>
      </c>
      <c r="AB72" s="202">
        <v>0</v>
      </c>
      <c r="AC72" s="202">
        <v>10.98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</v>
      </c>
      <c r="AJ72" s="202">
        <v>0</v>
      </c>
      <c r="AK72" s="202">
        <v>133.57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155.26</v>
      </c>
      <c r="L73" s="202">
        <v>165.43</v>
      </c>
      <c r="M73" s="202">
        <v>56.9</v>
      </c>
      <c r="N73" s="202">
        <v>50.09</v>
      </c>
      <c r="O73" s="202">
        <v>70.77</v>
      </c>
      <c r="P73" s="202">
        <v>26.33</v>
      </c>
      <c r="Q73" s="202">
        <v>9.25</v>
      </c>
      <c r="R73" s="202">
        <v>14.24</v>
      </c>
      <c r="S73" s="202">
        <v>11.19</v>
      </c>
      <c r="T73" s="202">
        <v>0</v>
      </c>
      <c r="U73" s="202">
        <v>59.97</v>
      </c>
      <c r="V73" s="202">
        <v>7.7</v>
      </c>
      <c r="W73" s="202">
        <v>18.02</v>
      </c>
      <c r="X73" s="202">
        <v>62.56</v>
      </c>
      <c r="Y73" s="202">
        <v>0</v>
      </c>
      <c r="Z73" s="202">
        <v>118.02</v>
      </c>
      <c r="AA73" s="202">
        <v>0</v>
      </c>
      <c r="AB73" s="202">
        <v>0</v>
      </c>
      <c r="AC73" s="202">
        <v>10.98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</v>
      </c>
      <c r="AJ73" s="202">
        <v>0</v>
      </c>
      <c r="AK73" s="202">
        <v>133.57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155.26</v>
      </c>
      <c r="L74" s="202">
        <v>165.43</v>
      </c>
      <c r="M74" s="202">
        <v>56.9</v>
      </c>
      <c r="N74" s="202">
        <v>50.09</v>
      </c>
      <c r="O74" s="202">
        <v>70.77</v>
      </c>
      <c r="P74" s="202">
        <v>26.33</v>
      </c>
      <c r="Q74" s="202">
        <v>9.25</v>
      </c>
      <c r="R74" s="202">
        <v>14.24</v>
      </c>
      <c r="S74" s="202">
        <v>11.19</v>
      </c>
      <c r="T74" s="202">
        <v>0</v>
      </c>
      <c r="U74" s="202">
        <v>59.97</v>
      </c>
      <c r="V74" s="202">
        <v>7.7</v>
      </c>
      <c r="W74" s="202">
        <v>18.02</v>
      </c>
      <c r="X74" s="202">
        <v>62.56</v>
      </c>
      <c r="Y74" s="202">
        <v>0</v>
      </c>
      <c r="Z74" s="202">
        <v>118.02</v>
      </c>
      <c r="AA74" s="202">
        <v>0</v>
      </c>
      <c r="AB74" s="202">
        <v>0</v>
      </c>
      <c r="AC74" s="202">
        <v>10.98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</v>
      </c>
      <c r="AJ74" s="202">
        <v>0</v>
      </c>
      <c r="AK74" s="202">
        <v>133.57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155.26</v>
      </c>
      <c r="L75" s="202">
        <v>164.54</v>
      </c>
      <c r="M75" s="202">
        <v>56.9</v>
      </c>
      <c r="N75" s="202">
        <v>50.09</v>
      </c>
      <c r="O75" s="202">
        <v>70.77</v>
      </c>
      <c r="P75" s="202">
        <v>26.33</v>
      </c>
      <c r="Q75" s="202">
        <v>9.25</v>
      </c>
      <c r="R75" s="202">
        <v>14.24</v>
      </c>
      <c r="S75" s="202">
        <v>11.19</v>
      </c>
      <c r="T75" s="202">
        <v>0</v>
      </c>
      <c r="U75" s="202">
        <v>59.97</v>
      </c>
      <c r="V75" s="202">
        <v>7.7</v>
      </c>
      <c r="W75" s="202">
        <v>18.02</v>
      </c>
      <c r="X75" s="202">
        <v>62.56</v>
      </c>
      <c r="Y75" s="202">
        <v>0</v>
      </c>
      <c r="Z75" s="202">
        <v>118.02</v>
      </c>
      <c r="AA75" s="202">
        <v>0</v>
      </c>
      <c r="AB75" s="202">
        <v>0</v>
      </c>
      <c r="AC75" s="202">
        <v>8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7.57</v>
      </c>
      <c r="AJ75" s="202">
        <v>0</v>
      </c>
      <c r="AK75" s="202">
        <v>133.57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155.26</v>
      </c>
      <c r="L76" s="202">
        <v>164.54</v>
      </c>
      <c r="M76" s="202">
        <v>56.9</v>
      </c>
      <c r="N76" s="202">
        <v>50.09</v>
      </c>
      <c r="O76" s="202">
        <v>70.77</v>
      </c>
      <c r="P76" s="202">
        <v>26.33</v>
      </c>
      <c r="Q76" s="202">
        <v>9.25</v>
      </c>
      <c r="R76" s="202">
        <v>14.24</v>
      </c>
      <c r="S76" s="202">
        <v>11.19</v>
      </c>
      <c r="T76" s="202">
        <v>0</v>
      </c>
      <c r="U76" s="202">
        <v>59.97</v>
      </c>
      <c r="V76" s="202">
        <v>7.7</v>
      </c>
      <c r="W76" s="202">
        <v>18.02</v>
      </c>
      <c r="X76" s="202">
        <v>62.56</v>
      </c>
      <c r="Y76" s="202">
        <v>0</v>
      </c>
      <c r="Z76" s="202">
        <v>118.02</v>
      </c>
      <c r="AA76" s="202">
        <v>0</v>
      </c>
      <c r="AB76" s="202">
        <v>0</v>
      </c>
      <c r="AC76" s="202">
        <v>8.25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7.57</v>
      </c>
      <c r="AJ76" s="202">
        <v>0</v>
      </c>
      <c r="AK76" s="202">
        <v>133.57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162.79</v>
      </c>
      <c r="L77" s="202">
        <v>122.6</v>
      </c>
      <c r="M77" s="202">
        <v>56.9</v>
      </c>
      <c r="N77" s="202">
        <v>50.09</v>
      </c>
      <c r="O77" s="202">
        <v>70.77</v>
      </c>
      <c r="P77" s="202">
        <v>26.33</v>
      </c>
      <c r="Q77" s="202">
        <v>9.25</v>
      </c>
      <c r="R77" s="202">
        <v>14.55</v>
      </c>
      <c r="S77" s="202">
        <v>11.19</v>
      </c>
      <c r="T77" s="202">
        <v>0</v>
      </c>
      <c r="U77" s="202">
        <v>59.97</v>
      </c>
      <c r="V77" s="202">
        <v>7.7</v>
      </c>
      <c r="W77" s="202">
        <v>18.02</v>
      </c>
      <c r="X77" s="202">
        <v>62.56</v>
      </c>
      <c r="Y77" s="202">
        <v>0</v>
      </c>
      <c r="Z77" s="202">
        <v>118.02</v>
      </c>
      <c r="AA77" s="202">
        <v>0</v>
      </c>
      <c r="AB77" s="202">
        <v>0</v>
      </c>
      <c r="AC77" s="202">
        <v>8.25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7.57</v>
      </c>
      <c r="AJ77" s="202">
        <v>0</v>
      </c>
      <c r="AK77" s="202">
        <v>121.37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162.59</v>
      </c>
      <c r="L78" s="202">
        <v>122.6</v>
      </c>
      <c r="M78" s="202">
        <v>56.9</v>
      </c>
      <c r="N78" s="202">
        <v>50.09</v>
      </c>
      <c r="O78" s="202">
        <v>70.77</v>
      </c>
      <c r="P78" s="202">
        <v>26.33</v>
      </c>
      <c r="Q78" s="202">
        <v>9.25</v>
      </c>
      <c r="R78" s="202">
        <v>14.55</v>
      </c>
      <c r="S78" s="202">
        <v>11.19</v>
      </c>
      <c r="T78" s="202">
        <v>0</v>
      </c>
      <c r="U78" s="202">
        <v>59.97</v>
      </c>
      <c r="V78" s="202">
        <v>7.7</v>
      </c>
      <c r="W78" s="202">
        <v>18.02</v>
      </c>
      <c r="X78" s="202">
        <v>62.56</v>
      </c>
      <c r="Y78" s="202">
        <v>0</v>
      </c>
      <c r="Z78" s="202">
        <v>118.02</v>
      </c>
      <c r="AA78" s="202">
        <v>0</v>
      </c>
      <c r="AB78" s="202">
        <v>0</v>
      </c>
      <c r="AC78" s="202">
        <v>8.25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7.57</v>
      </c>
      <c r="AJ78" s="202">
        <v>0</v>
      </c>
      <c r="AK78" s="202">
        <v>121.37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160.85</v>
      </c>
      <c r="L79" s="202">
        <v>122.6</v>
      </c>
      <c r="M79" s="202">
        <v>56.9</v>
      </c>
      <c r="N79" s="202">
        <v>50.09</v>
      </c>
      <c r="O79" s="202">
        <v>70.77</v>
      </c>
      <c r="P79" s="202">
        <v>26.33</v>
      </c>
      <c r="Q79" s="202">
        <v>9.25</v>
      </c>
      <c r="R79" s="202">
        <v>14.24</v>
      </c>
      <c r="S79" s="202">
        <v>11.19</v>
      </c>
      <c r="T79" s="202">
        <v>0</v>
      </c>
      <c r="U79" s="202">
        <v>59.62</v>
      </c>
      <c r="V79" s="202">
        <v>7.7</v>
      </c>
      <c r="W79" s="202">
        <v>18.02</v>
      </c>
      <c r="X79" s="202">
        <v>62.56</v>
      </c>
      <c r="Y79" s="202">
        <v>0</v>
      </c>
      <c r="Z79" s="202">
        <v>118.02</v>
      </c>
      <c r="AA79" s="202">
        <v>0</v>
      </c>
      <c r="AB79" s="202">
        <v>0</v>
      </c>
      <c r="AC79" s="202">
        <v>8.25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7.57</v>
      </c>
      <c r="AJ79" s="202">
        <v>0</v>
      </c>
      <c r="AK79" s="202">
        <v>121.37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160.78</v>
      </c>
      <c r="L80" s="202">
        <v>122.6</v>
      </c>
      <c r="M80" s="202">
        <v>56.9</v>
      </c>
      <c r="N80" s="202">
        <v>50.09</v>
      </c>
      <c r="O80" s="202">
        <v>70.77</v>
      </c>
      <c r="P80" s="202">
        <v>26.33</v>
      </c>
      <c r="Q80" s="202">
        <v>9.25</v>
      </c>
      <c r="R80" s="202">
        <v>14.24</v>
      </c>
      <c r="S80" s="202">
        <v>11.19</v>
      </c>
      <c r="T80" s="202">
        <v>0</v>
      </c>
      <c r="U80" s="202">
        <v>59.62</v>
      </c>
      <c r="V80" s="202">
        <v>7.7</v>
      </c>
      <c r="W80" s="202">
        <v>18.02</v>
      </c>
      <c r="X80" s="202">
        <v>62.56</v>
      </c>
      <c r="Y80" s="202">
        <v>0</v>
      </c>
      <c r="Z80" s="202">
        <v>118.02</v>
      </c>
      <c r="AA80" s="202">
        <v>0</v>
      </c>
      <c r="AB80" s="202">
        <v>0</v>
      </c>
      <c r="AC80" s="202">
        <v>8.25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7.57</v>
      </c>
      <c r="AJ80" s="202">
        <v>0</v>
      </c>
      <c r="AK80" s="202">
        <v>121.37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160.97999999999999</v>
      </c>
      <c r="L81" s="202">
        <v>122.6</v>
      </c>
      <c r="M81" s="202">
        <v>56.9</v>
      </c>
      <c r="N81" s="202">
        <v>50.09</v>
      </c>
      <c r="O81" s="202">
        <v>70.77</v>
      </c>
      <c r="P81" s="202">
        <v>26.33</v>
      </c>
      <c r="Q81" s="202">
        <v>9.25</v>
      </c>
      <c r="R81" s="202">
        <v>14.24</v>
      </c>
      <c r="S81" s="202">
        <v>11.19</v>
      </c>
      <c r="T81" s="202">
        <v>0</v>
      </c>
      <c r="U81" s="202">
        <v>59.62</v>
      </c>
      <c r="V81" s="202">
        <v>7.7</v>
      </c>
      <c r="W81" s="202">
        <v>18.02</v>
      </c>
      <c r="X81" s="202">
        <v>62.56</v>
      </c>
      <c r="Y81" s="202">
        <v>0</v>
      </c>
      <c r="Z81" s="202">
        <v>118.02</v>
      </c>
      <c r="AA81" s="202">
        <v>0</v>
      </c>
      <c r="AB81" s="202">
        <v>0</v>
      </c>
      <c r="AC81" s="202">
        <v>8.25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7.57</v>
      </c>
      <c r="AJ81" s="202">
        <v>0</v>
      </c>
      <c r="AK81" s="202">
        <v>121.37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160.78</v>
      </c>
      <c r="L82" s="202">
        <v>122.6</v>
      </c>
      <c r="M82" s="202">
        <v>56.9</v>
      </c>
      <c r="N82" s="202">
        <v>50.09</v>
      </c>
      <c r="O82" s="202">
        <v>70.77</v>
      </c>
      <c r="P82" s="202">
        <v>26.33</v>
      </c>
      <c r="Q82" s="202">
        <v>9.25</v>
      </c>
      <c r="R82" s="202">
        <v>14.24</v>
      </c>
      <c r="S82" s="202">
        <v>11.19</v>
      </c>
      <c r="T82" s="202">
        <v>0</v>
      </c>
      <c r="U82" s="202">
        <v>59.62</v>
      </c>
      <c r="V82" s="202">
        <v>7.7</v>
      </c>
      <c r="W82" s="202">
        <v>18.02</v>
      </c>
      <c r="X82" s="202">
        <v>62.56</v>
      </c>
      <c r="Y82" s="202">
        <v>0</v>
      </c>
      <c r="Z82" s="202">
        <v>118.02</v>
      </c>
      <c r="AA82" s="202">
        <v>0</v>
      </c>
      <c r="AB82" s="202">
        <v>0</v>
      </c>
      <c r="AC82" s="202">
        <v>8.25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7.57</v>
      </c>
      <c r="AJ82" s="202">
        <v>0</v>
      </c>
      <c r="AK82" s="202">
        <v>121.37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160.97999999999999</v>
      </c>
      <c r="L83" s="202">
        <v>122.6</v>
      </c>
      <c r="M83" s="202">
        <v>61.58</v>
      </c>
      <c r="N83" s="202">
        <v>50.09</v>
      </c>
      <c r="O83" s="202">
        <v>70.77</v>
      </c>
      <c r="P83" s="202">
        <v>26.33</v>
      </c>
      <c r="Q83" s="202">
        <v>9.25</v>
      </c>
      <c r="R83" s="202">
        <v>14.24</v>
      </c>
      <c r="S83" s="202">
        <v>11.19</v>
      </c>
      <c r="T83" s="202">
        <v>0</v>
      </c>
      <c r="U83" s="202">
        <v>59.62</v>
      </c>
      <c r="V83" s="202">
        <v>7.7</v>
      </c>
      <c r="W83" s="202">
        <v>18.02</v>
      </c>
      <c r="X83" s="202">
        <v>62.56</v>
      </c>
      <c r="Y83" s="202">
        <v>0</v>
      </c>
      <c r="Z83" s="202">
        <v>118.02</v>
      </c>
      <c r="AA83" s="202">
        <v>0</v>
      </c>
      <c r="AB83" s="202">
        <v>0</v>
      </c>
      <c r="AC83" s="202">
        <v>8.25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8.11</v>
      </c>
      <c r="AJ83" s="202">
        <v>0</v>
      </c>
      <c r="AK83" s="202">
        <v>123.43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160.78</v>
      </c>
      <c r="L84" s="202">
        <v>122.6</v>
      </c>
      <c r="M84" s="202">
        <v>61.58</v>
      </c>
      <c r="N84" s="202">
        <v>50.09</v>
      </c>
      <c r="O84" s="202">
        <v>70.77</v>
      </c>
      <c r="P84" s="202">
        <v>26.33</v>
      </c>
      <c r="Q84" s="202">
        <v>9.25</v>
      </c>
      <c r="R84" s="202">
        <v>14.24</v>
      </c>
      <c r="S84" s="202">
        <v>11.19</v>
      </c>
      <c r="T84" s="202">
        <v>0</v>
      </c>
      <c r="U84" s="202">
        <v>59.62</v>
      </c>
      <c r="V84" s="202">
        <v>7.7</v>
      </c>
      <c r="W84" s="202">
        <v>18.02</v>
      </c>
      <c r="X84" s="202">
        <v>62.56</v>
      </c>
      <c r="Y84" s="202">
        <v>0</v>
      </c>
      <c r="Z84" s="202">
        <v>118.02</v>
      </c>
      <c r="AA84" s="202">
        <v>0</v>
      </c>
      <c r="AB84" s="202">
        <v>0</v>
      </c>
      <c r="AC84" s="202">
        <v>8.25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8.11</v>
      </c>
      <c r="AJ84" s="202">
        <v>0</v>
      </c>
      <c r="AK84" s="202">
        <v>123.43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160.97999999999999</v>
      </c>
      <c r="L85" s="202">
        <v>122.6</v>
      </c>
      <c r="M85" s="202">
        <v>61.58</v>
      </c>
      <c r="N85" s="202">
        <v>50.09</v>
      </c>
      <c r="O85" s="202">
        <v>70.77</v>
      </c>
      <c r="P85" s="202">
        <v>26.33</v>
      </c>
      <c r="Q85" s="202">
        <v>9.25</v>
      </c>
      <c r="R85" s="202">
        <v>14.24</v>
      </c>
      <c r="S85" s="202">
        <v>11.19</v>
      </c>
      <c r="T85" s="202">
        <v>0</v>
      </c>
      <c r="U85" s="202">
        <v>59.62</v>
      </c>
      <c r="V85" s="202">
        <v>7.7</v>
      </c>
      <c r="W85" s="202">
        <v>18.02</v>
      </c>
      <c r="X85" s="202">
        <v>62.56</v>
      </c>
      <c r="Y85" s="202">
        <v>0</v>
      </c>
      <c r="Z85" s="202">
        <v>118.02</v>
      </c>
      <c r="AA85" s="202">
        <v>0</v>
      </c>
      <c r="AB85" s="202">
        <v>0</v>
      </c>
      <c r="AC85" s="202">
        <v>8.25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8.11</v>
      </c>
      <c r="AJ85" s="202">
        <v>0</v>
      </c>
      <c r="AK85" s="202">
        <v>123.43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160.78</v>
      </c>
      <c r="L86" s="202">
        <v>122.6</v>
      </c>
      <c r="M86" s="202">
        <v>61.58</v>
      </c>
      <c r="N86" s="202">
        <v>50.09</v>
      </c>
      <c r="O86" s="202">
        <v>70.77</v>
      </c>
      <c r="P86" s="202">
        <v>26.33</v>
      </c>
      <c r="Q86" s="202">
        <v>9.25</v>
      </c>
      <c r="R86" s="202">
        <v>14.24</v>
      </c>
      <c r="S86" s="202">
        <v>11.19</v>
      </c>
      <c r="T86" s="202">
        <v>0</v>
      </c>
      <c r="U86" s="202">
        <v>59.62</v>
      </c>
      <c r="V86" s="202">
        <v>7.75</v>
      </c>
      <c r="W86" s="202">
        <v>18.02</v>
      </c>
      <c r="X86" s="202">
        <v>62.56</v>
      </c>
      <c r="Y86" s="202">
        <v>0</v>
      </c>
      <c r="Z86" s="202">
        <v>118.02</v>
      </c>
      <c r="AA86" s="202">
        <v>0</v>
      </c>
      <c r="AB86" s="202">
        <v>0</v>
      </c>
      <c r="AC86" s="202">
        <v>8.25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8.11</v>
      </c>
      <c r="AJ86" s="202">
        <v>0</v>
      </c>
      <c r="AK86" s="202">
        <v>123.43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160.97999999999999</v>
      </c>
      <c r="L87" s="202">
        <v>122.6</v>
      </c>
      <c r="M87" s="202">
        <v>61.58</v>
      </c>
      <c r="N87" s="202">
        <v>50.09</v>
      </c>
      <c r="O87" s="202">
        <v>70.77</v>
      </c>
      <c r="P87" s="202">
        <v>26.33</v>
      </c>
      <c r="Q87" s="202">
        <v>9.25</v>
      </c>
      <c r="R87" s="202">
        <v>14.24</v>
      </c>
      <c r="S87" s="202">
        <v>11.19</v>
      </c>
      <c r="T87" s="202">
        <v>0</v>
      </c>
      <c r="U87" s="202">
        <v>59.62</v>
      </c>
      <c r="V87" s="202">
        <v>7.83</v>
      </c>
      <c r="W87" s="202">
        <v>18.02</v>
      </c>
      <c r="X87" s="202">
        <v>62.56</v>
      </c>
      <c r="Y87" s="202">
        <v>0</v>
      </c>
      <c r="Z87" s="202">
        <v>118.02</v>
      </c>
      <c r="AA87" s="202">
        <v>0</v>
      </c>
      <c r="AB87" s="202">
        <v>0</v>
      </c>
      <c r="AC87" s="202">
        <v>8.25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8.11</v>
      </c>
      <c r="AJ87" s="202">
        <v>0</v>
      </c>
      <c r="AK87" s="202">
        <v>123.43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0.7</v>
      </c>
      <c r="K88" s="202">
        <v>160.78</v>
      </c>
      <c r="L88" s="202">
        <v>122.6</v>
      </c>
      <c r="M88" s="202">
        <v>61.58</v>
      </c>
      <c r="N88" s="202">
        <v>50.09</v>
      </c>
      <c r="O88" s="202">
        <v>70.77</v>
      </c>
      <c r="P88" s="202">
        <v>26.33</v>
      </c>
      <c r="Q88" s="202">
        <v>9.25</v>
      </c>
      <c r="R88" s="202">
        <v>14.24</v>
      </c>
      <c r="S88" s="202">
        <v>11.19</v>
      </c>
      <c r="T88" s="202">
        <v>0</v>
      </c>
      <c r="U88" s="202">
        <v>59.62</v>
      </c>
      <c r="V88" s="202">
        <v>7.83</v>
      </c>
      <c r="W88" s="202">
        <v>18.02</v>
      </c>
      <c r="X88" s="202">
        <v>62.56</v>
      </c>
      <c r="Y88" s="202">
        <v>0</v>
      </c>
      <c r="Z88" s="202">
        <v>118.02</v>
      </c>
      <c r="AA88" s="202">
        <v>0</v>
      </c>
      <c r="AB88" s="202">
        <v>0</v>
      </c>
      <c r="AC88" s="202">
        <v>8.25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8.11</v>
      </c>
      <c r="AJ88" s="202">
        <v>0</v>
      </c>
      <c r="AK88" s="202">
        <v>123.43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0.7</v>
      </c>
      <c r="K89" s="202">
        <v>160.99</v>
      </c>
      <c r="L89" s="202">
        <v>122.6</v>
      </c>
      <c r="M89" s="202">
        <v>61.58</v>
      </c>
      <c r="N89" s="202">
        <v>50.09</v>
      </c>
      <c r="O89" s="202">
        <v>70.77</v>
      </c>
      <c r="P89" s="202">
        <v>26.33</v>
      </c>
      <c r="Q89" s="202">
        <v>9.25</v>
      </c>
      <c r="R89" s="202">
        <v>14.24</v>
      </c>
      <c r="S89" s="202">
        <v>11.19</v>
      </c>
      <c r="T89" s="202">
        <v>0</v>
      </c>
      <c r="U89" s="202">
        <v>59.62</v>
      </c>
      <c r="V89" s="202">
        <v>7.83</v>
      </c>
      <c r="W89" s="202">
        <v>18.02</v>
      </c>
      <c r="X89" s="202">
        <v>62.56</v>
      </c>
      <c r="Y89" s="202">
        <v>0</v>
      </c>
      <c r="Z89" s="202">
        <v>118.02</v>
      </c>
      <c r="AA89" s="202">
        <v>0</v>
      </c>
      <c r="AB89" s="202">
        <v>0</v>
      </c>
      <c r="AC89" s="202">
        <v>8.25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8.11</v>
      </c>
      <c r="AJ89" s="202">
        <v>0</v>
      </c>
      <c r="AK89" s="202">
        <v>123.43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0.7</v>
      </c>
      <c r="K90" s="202">
        <v>160.79</v>
      </c>
      <c r="L90" s="202">
        <v>122.6</v>
      </c>
      <c r="M90" s="202">
        <v>61.58</v>
      </c>
      <c r="N90" s="202">
        <v>50.09</v>
      </c>
      <c r="O90" s="202">
        <v>70.77</v>
      </c>
      <c r="P90" s="202">
        <v>26.33</v>
      </c>
      <c r="Q90" s="202">
        <v>9.25</v>
      </c>
      <c r="R90" s="202">
        <v>14.24</v>
      </c>
      <c r="S90" s="202">
        <v>11.19</v>
      </c>
      <c r="T90" s="202">
        <v>0</v>
      </c>
      <c r="U90" s="202">
        <v>59.62</v>
      </c>
      <c r="V90" s="202">
        <v>7.83</v>
      </c>
      <c r="W90" s="202">
        <v>18.02</v>
      </c>
      <c r="X90" s="202">
        <v>62.56</v>
      </c>
      <c r="Y90" s="202">
        <v>0</v>
      </c>
      <c r="Z90" s="202">
        <v>118.02</v>
      </c>
      <c r="AA90" s="202">
        <v>0</v>
      </c>
      <c r="AB90" s="202">
        <v>0</v>
      </c>
      <c r="AC90" s="202">
        <v>8.5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8.11</v>
      </c>
      <c r="AJ90" s="202">
        <v>0</v>
      </c>
      <c r="AK90" s="202">
        <v>123.43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160.99</v>
      </c>
      <c r="L91" s="202">
        <v>122.6</v>
      </c>
      <c r="M91" s="202">
        <v>61.58</v>
      </c>
      <c r="N91" s="202">
        <v>50.09</v>
      </c>
      <c r="O91" s="202">
        <v>70.77</v>
      </c>
      <c r="P91" s="202">
        <v>26.33</v>
      </c>
      <c r="Q91" s="202">
        <v>9.25</v>
      </c>
      <c r="R91" s="202">
        <v>14.24</v>
      </c>
      <c r="S91" s="202">
        <v>11.19</v>
      </c>
      <c r="T91" s="202">
        <v>0</v>
      </c>
      <c r="U91" s="202">
        <v>59.62</v>
      </c>
      <c r="V91" s="202">
        <v>7.83</v>
      </c>
      <c r="W91" s="202">
        <v>18.02</v>
      </c>
      <c r="X91" s="202">
        <v>62.56</v>
      </c>
      <c r="Y91" s="202">
        <v>0</v>
      </c>
      <c r="Z91" s="202">
        <v>118.02</v>
      </c>
      <c r="AA91" s="202">
        <v>0</v>
      </c>
      <c r="AB91" s="202">
        <v>0</v>
      </c>
      <c r="AC91" s="202">
        <v>8.5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8.11</v>
      </c>
      <c r="AJ91" s="202">
        <v>0</v>
      </c>
      <c r="AK91" s="202">
        <v>123.43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160.79</v>
      </c>
      <c r="L92" s="202">
        <v>122.6</v>
      </c>
      <c r="M92" s="202">
        <v>61.58</v>
      </c>
      <c r="N92" s="202">
        <v>50.09</v>
      </c>
      <c r="O92" s="202">
        <v>70.77</v>
      </c>
      <c r="P92" s="202">
        <v>26.33</v>
      </c>
      <c r="Q92" s="202">
        <v>9.25</v>
      </c>
      <c r="R92" s="202">
        <v>14.24</v>
      </c>
      <c r="S92" s="202">
        <v>11.19</v>
      </c>
      <c r="T92" s="202">
        <v>0</v>
      </c>
      <c r="U92" s="202">
        <v>59.62</v>
      </c>
      <c r="V92" s="202">
        <v>7.83</v>
      </c>
      <c r="W92" s="202">
        <v>18.02</v>
      </c>
      <c r="X92" s="202">
        <v>62.56</v>
      </c>
      <c r="Y92" s="202">
        <v>0</v>
      </c>
      <c r="Z92" s="202">
        <v>118.02</v>
      </c>
      <c r="AA92" s="202">
        <v>0</v>
      </c>
      <c r="AB92" s="202">
        <v>0</v>
      </c>
      <c r="AC92" s="202">
        <v>8.5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8.11</v>
      </c>
      <c r="AJ92" s="202">
        <v>0</v>
      </c>
      <c r="AK92" s="202">
        <v>123.43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160.99</v>
      </c>
      <c r="L93" s="202">
        <v>122.6</v>
      </c>
      <c r="M93" s="202">
        <v>61.58</v>
      </c>
      <c r="N93" s="202">
        <v>50.09</v>
      </c>
      <c r="O93" s="202">
        <v>70.77</v>
      </c>
      <c r="P93" s="202">
        <v>26.33</v>
      </c>
      <c r="Q93" s="202">
        <v>9.25</v>
      </c>
      <c r="R93" s="202">
        <v>14.24</v>
      </c>
      <c r="S93" s="202">
        <v>11.19</v>
      </c>
      <c r="T93" s="202">
        <v>0</v>
      </c>
      <c r="U93" s="202">
        <v>59.62</v>
      </c>
      <c r="V93" s="202">
        <v>7.83</v>
      </c>
      <c r="W93" s="202">
        <v>18.02</v>
      </c>
      <c r="X93" s="202">
        <v>62.56</v>
      </c>
      <c r="Y93" s="202">
        <v>0</v>
      </c>
      <c r="Z93" s="202">
        <v>118.02</v>
      </c>
      <c r="AA93" s="202">
        <v>0</v>
      </c>
      <c r="AB93" s="202">
        <v>0</v>
      </c>
      <c r="AC93" s="202">
        <v>8.5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8.11</v>
      </c>
      <c r="AJ93" s="202">
        <v>0</v>
      </c>
      <c r="AK93" s="202">
        <v>123.43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160.79</v>
      </c>
      <c r="L94" s="202">
        <v>122.6</v>
      </c>
      <c r="M94" s="202">
        <v>61.58</v>
      </c>
      <c r="N94" s="202">
        <v>50.09</v>
      </c>
      <c r="O94" s="202">
        <v>70.77</v>
      </c>
      <c r="P94" s="202">
        <v>26.33</v>
      </c>
      <c r="Q94" s="202">
        <v>9.25</v>
      </c>
      <c r="R94" s="202">
        <v>14.24</v>
      </c>
      <c r="S94" s="202">
        <v>11.19</v>
      </c>
      <c r="T94" s="202">
        <v>0</v>
      </c>
      <c r="U94" s="202">
        <v>59.62</v>
      </c>
      <c r="V94" s="202">
        <v>7.83</v>
      </c>
      <c r="W94" s="202">
        <v>18.02</v>
      </c>
      <c r="X94" s="202">
        <v>62.56</v>
      </c>
      <c r="Y94" s="202">
        <v>0</v>
      </c>
      <c r="Z94" s="202">
        <v>118.02</v>
      </c>
      <c r="AA94" s="202">
        <v>0</v>
      </c>
      <c r="AB94" s="202">
        <v>0</v>
      </c>
      <c r="AC94" s="202">
        <v>8.5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8.11</v>
      </c>
      <c r="AJ94" s="202">
        <v>0</v>
      </c>
      <c r="AK94" s="202">
        <v>123.43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160.99</v>
      </c>
      <c r="L95" s="202">
        <v>122.6</v>
      </c>
      <c r="M95" s="202">
        <v>61.58</v>
      </c>
      <c r="N95" s="202">
        <v>50.09</v>
      </c>
      <c r="O95" s="202">
        <v>70.77</v>
      </c>
      <c r="P95" s="202">
        <v>26.33</v>
      </c>
      <c r="Q95" s="202">
        <v>9.25</v>
      </c>
      <c r="R95" s="202">
        <v>14.24</v>
      </c>
      <c r="S95" s="202">
        <v>11.19</v>
      </c>
      <c r="T95" s="202">
        <v>0</v>
      </c>
      <c r="U95" s="202">
        <v>59.62</v>
      </c>
      <c r="V95" s="202">
        <v>7.83</v>
      </c>
      <c r="W95" s="202">
        <v>18.02</v>
      </c>
      <c r="X95" s="202">
        <v>62.56</v>
      </c>
      <c r="Y95" s="202">
        <v>0</v>
      </c>
      <c r="Z95" s="202">
        <v>118.02</v>
      </c>
      <c r="AA95" s="202">
        <v>0</v>
      </c>
      <c r="AB95" s="202">
        <v>0</v>
      </c>
      <c r="AC95" s="202">
        <v>8.5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8.11</v>
      </c>
      <c r="AJ95" s="202">
        <v>0</v>
      </c>
      <c r="AK95" s="202">
        <v>123.43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160.75</v>
      </c>
      <c r="L96" s="202">
        <v>122.6</v>
      </c>
      <c r="M96" s="202">
        <v>56.9</v>
      </c>
      <c r="N96" s="202">
        <v>50.09</v>
      </c>
      <c r="O96" s="202">
        <v>70.77</v>
      </c>
      <c r="P96" s="202">
        <v>26.33</v>
      </c>
      <c r="Q96" s="202">
        <v>9.25</v>
      </c>
      <c r="R96" s="202">
        <v>14.24</v>
      </c>
      <c r="S96" s="202">
        <v>11.19</v>
      </c>
      <c r="T96" s="202">
        <v>0</v>
      </c>
      <c r="U96" s="202">
        <v>59.62</v>
      </c>
      <c r="V96" s="202">
        <v>7.83</v>
      </c>
      <c r="W96" s="202">
        <v>18.02</v>
      </c>
      <c r="X96" s="202">
        <v>62.56</v>
      </c>
      <c r="Y96" s="202">
        <v>0</v>
      </c>
      <c r="Z96" s="202">
        <v>118.02</v>
      </c>
      <c r="AA96" s="202">
        <v>0</v>
      </c>
      <c r="AB96" s="202">
        <v>0</v>
      </c>
      <c r="AC96" s="202">
        <v>8.5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8.11</v>
      </c>
      <c r="AJ96" s="202">
        <v>0</v>
      </c>
      <c r="AK96" s="202">
        <v>123.43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160.99</v>
      </c>
      <c r="L97" s="202">
        <v>122.6</v>
      </c>
      <c r="M97" s="202">
        <v>56.9</v>
      </c>
      <c r="N97" s="202">
        <v>50.09</v>
      </c>
      <c r="O97" s="202">
        <v>70.77</v>
      </c>
      <c r="P97" s="202">
        <v>26.33</v>
      </c>
      <c r="Q97" s="202">
        <v>9.25</v>
      </c>
      <c r="R97" s="202">
        <v>14.24</v>
      </c>
      <c r="S97" s="202">
        <v>11.19</v>
      </c>
      <c r="T97" s="202">
        <v>0</v>
      </c>
      <c r="U97" s="202">
        <v>59.62</v>
      </c>
      <c r="V97" s="202">
        <v>7.83</v>
      </c>
      <c r="W97" s="202">
        <v>18.02</v>
      </c>
      <c r="X97" s="202">
        <v>62.56</v>
      </c>
      <c r="Y97" s="202">
        <v>0</v>
      </c>
      <c r="Z97" s="202">
        <v>118.02</v>
      </c>
      <c r="AA97" s="202">
        <v>0</v>
      </c>
      <c r="AB97" s="202">
        <v>0</v>
      </c>
      <c r="AC97" s="202">
        <v>8.5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8.11</v>
      </c>
      <c r="AJ97" s="202">
        <v>0</v>
      </c>
      <c r="AK97" s="202">
        <v>123.43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160.75</v>
      </c>
      <c r="L98" s="202">
        <v>122.6</v>
      </c>
      <c r="M98" s="202">
        <v>56.9</v>
      </c>
      <c r="N98" s="202">
        <v>50.09</v>
      </c>
      <c r="O98" s="202">
        <v>70.77</v>
      </c>
      <c r="P98" s="202">
        <v>26.33</v>
      </c>
      <c r="Q98" s="202">
        <v>9.25</v>
      </c>
      <c r="R98" s="202">
        <v>14.24</v>
      </c>
      <c r="S98" s="202">
        <v>11.19</v>
      </c>
      <c r="T98" s="202">
        <v>0</v>
      </c>
      <c r="U98" s="202">
        <v>59.62</v>
      </c>
      <c r="V98" s="202">
        <v>7.83</v>
      </c>
      <c r="W98" s="202">
        <v>18.02</v>
      </c>
      <c r="X98" s="202">
        <v>62.56</v>
      </c>
      <c r="Y98" s="202">
        <v>0</v>
      </c>
      <c r="Z98" s="202">
        <v>118.02</v>
      </c>
      <c r="AA98" s="202">
        <v>0</v>
      </c>
      <c r="AB98" s="202">
        <v>0</v>
      </c>
      <c r="AC98" s="202">
        <v>8.5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8.11</v>
      </c>
      <c r="AJ98" s="202">
        <v>0</v>
      </c>
      <c r="AK98" s="202">
        <v>123.43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5.2499999999999986E-4</v>
      </c>
      <c r="K99">
        <f t="shared" si="0"/>
        <v>3.3771100000000005</v>
      </c>
      <c r="L99">
        <f t="shared" si="0"/>
        <v>3.0316800000000046</v>
      </c>
      <c r="M99">
        <f t="shared" si="0"/>
        <v>1.4510099999999977</v>
      </c>
      <c r="N99">
        <f t="shared" si="0"/>
        <v>1.2021600000000017</v>
      </c>
      <c r="O99">
        <f t="shared" si="0"/>
        <v>1.6984800000000042</v>
      </c>
      <c r="P99">
        <f t="shared" si="0"/>
        <v>0.62260499999999919</v>
      </c>
      <c r="Q99">
        <f t="shared" si="0"/>
        <v>0.210005</v>
      </c>
      <c r="R99">
        <f t="shared" si="0"/>
        <v>0.36113000000000012</v>
      </c>
      <c r="S99">
        <f t="shared" si="0"/>
        <v>0.25834250000000053</v>
      </c>
      <c r="T99">
        <f t="shared" si="0"/>
        <v>0</v>
      </c>
      <c r="U99">
        <f t="shared" si="0"/>
        <v>1.4369449999999984</v>
      </c>
      <c r="V99">
        <f t="shared" si="0"/>
        <v>0.17351250000000032</v>
      </c>
      <c r="W99">
        <f t="shared" si="0"/>
        <v>0.4322199999999996</v>
      </c>
      <c r="X99">
        <f t="shared" si="0"/>
        <v>1.5014400000000023</v>
      </c>
      <c r="Y99">
        <f t="shared" si="0"/>
        <v>0</v>
      </c>
      <c r="Z99">
        <f t="shared" si="0"/>
        <v>2.8324800000000065</v>
      </c>
      <c r="AA99">
        <f t="shared" si="0"/>
        <v>0</v>
      </c>
      <c r="AB99">
        <f t="shared" si="0"/>
        <v>0</v>
      </c>
      <c r="AC99">
        <f t="shared" si="0"/>
        <v>0.24707999999999991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0.20184250000000012</v>
      </c>
      <c r="AJ99">
        <f t="shared" si="0"/>
        <v>0</v>
      </c>
      <c r="AK99">
        <f t="shared" si="0"/>
        <v>2.5494149999999989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50.01</v>
      </c>
      <c r="L3" s="202">
        <v>63.01</v>
      </c>
      <c r="M3" s="202">
        <v>0</v>
      </c>
      <c r="N3" s="202">
        <v>28.97</v>
      </c>
      <c r="O3" s="202">
        <v>48.64</v>
      </c>
      <c r="P3" s="202">
        <v>58.86</v>
      </c>
      <c r="Q3" s="202">
        <v>5.35</v>
      </c>
      <c r="R3" s="202">
        <v>10.4</v>
      </c>
      <c r="S3" s="202">
        <v>6.47</v>
      </c>
      <c r="T3" s="202">
        <v>0</v>
      </c>
      <c r="U3" s="202">
        <v>282.36</v>
      </c>
      <c r="V3" s="202">
        <v>5.09</v>
      </c>
      <c r="W3" s="202">
        <v>10.27</v>
      </c>
      <c r="X3" s="202">
        <v>36.18</v>
      </c>
      <c r="Y3" s="202">
        <v>0</v>
      </c>
      <c r="Z3" s="202">
        <v>68.25</v>
      </c>
      <c r="AA3" s="202">
        <v>0</v>
      </c>
      <c r="AB3" s="202">
        <v>0</v>
      </c>
      <c r="AC3" s="202">
        <v>15.16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13.04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50.01</v>
      </c>
      <c r="L4" s="202">
        <v>63.01</v>
      </c>
      <c r="M4" s="202">
        <v>0</v>
      </c>
      <c r="N4" s="202">
        <v>28.97</v>
      </c>
      <c r="O4" s="202">
        <v>48.64</v>
      </c>
      <c r="P4" s="202">
        <v>58.86</v>
      </c>
      <c r="Q4" s="202">
        <v>5.35</v>
      </c>
      <c r="R4" s="202">
        <v>10.4</v>
      </c>
      <c r="S4" s="202">
        <v>6.47</v>
      </c>
      <c r="T4" s="202">
        <v>0</v>
      </c>
      <c r="U4" s="202">
        <v>282.36</v>
      </c>
      <c r="V4" s="202">
        <v>5.09</v>
      </c>
      <c r="W4" s="202">
        <v>10.27</v>
      </c>
      <c r="X4" s="202">
        <v>36.18</v>
      </c>
      <c r="Y4" s="202">
        <v>0</v>
      </c>
      <c r="Z4" s="202">
        <v>68.25</v>
      </c>
      <c r="AA4" s="202">
        <v>0</v>
      </c>
      <c r="AB4" s="202">
        <v>0</v>
      </c>
      <c r="AC4" s="202">
        <v>15.16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13.04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50.01</v>
      </c>
      <c r="L5" s="202">
        <v>63.01</v>
      </c>
      <c r="M5" s="202">
        <v>0</v>
      </c>
      <c r="N5" s="202">
        <v>28.97</v>
      </c>
      <c r="O5" s="202">
        <v>48.64</v>
      </c>
      <c r="P5" s="202">
        <v>58.86</v>
      </c>
      <c r="Q5" s="202">
        <v>5.35</v>
      </c>
      <c r="R5" s="202">
        <v>10.4</v>
      </c>
      <c r="S5" s="202">
        <v>6.47</v>
      </c>
      <c r="T5" s="202">
        <v>0</v>
      </c>
      <c r="U5" s="202">
        <v>282.36</v>
      </c>
      <c r="V5" s="202">
        <v>5.09</v>
      </c>
      <c r="W5" s="202">
        <v>10.27</v>
      </c>
      <c r="X5" s="202">
        <v>36.18</v>
      </c>
      <c r="Y5" s="202">
        <v>0</v>
      </c>
      <c r="Z5" s="202">
        <v>68.25</v>
      </c>
      <c r="AA5" s="202">
        <v>0</v>
      </c>
      <c r="AB5" s="202">
        <v>0</v>
      </c>
      <c r="AC5" s="202">
        <v>15.16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13.04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50.01</v>
      </c>
      <c r="L6" s="202">
        <v>63.01</v>
      </c>
      <c r="M6" s="202">
        <v>0</v>
      </c>
      <c r="N6" s="202">
        <v>28.97</v>
      </c>
      <c r="O6" s="202">
        <v>48.64</v>
      </c>
      <c r="P6" s="202">
        <v>58.86</v>
      </c>
      <c r="Q6" s="202">
        <v>5.35</v>
      </c>
      <c r="R6" s="202">
        <v>10.4</v>
      </c>
      <c r="S6" s="202">
        <v>6.47</v>
      </c>
      <c r="T6" s="202">
        <v>0</v>
      </c>
      <c r="U6" s="202">
        <v>282.36</v>
      </c>
      <c r="V6" s="202">
        <v>5.09</v>
      </c>
      <c r="W6" s="202">
        <v>10.27</v>
      </c>
      <c r="X6" s="202">
        <v>36.18</v>
      </c>
      <c r="Y6" s="202">
        <v>0</v>
      </c>
      <c r="Z6" s="202">
        <v>68.25</v>
      </c>
      <c r="AA6" s="202">
        <v>0</v>
      </c>
      <c r="AB6" s="202">
        <v>0</v>
      </c>
      <c r="AC6" s="202">
        <v>15.16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13.04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50.01</v>
      </c>
      <c r="L7" s="202">
        <v>63.01</v>
      </c>
      <c r="M7" s="202">
        <v>0</v>
      </c>
      <c r="N7" s="202">
        <v>28.97</v>
      </c>
      <c r="O7" s="202">
        <v>48.64</v>
      </c>
      <c r="P7" s="202">
        <v>58.86</v>
      </c>
      <c r="Q7" s="202">
        <v>5.35</v>
      </c>
      <c r="R7" s="202">
        <v>10.4</v>
      </c>
      <c r="S7" s="202">
        <v>6.47</v>
      </c>
      <c r="T7" s="202">
        <v>0</v>
      </c>
      <c r="U7" s="202">
        <v>282.36</v>
      </c>
      <c r="V7" s="202">
        <v>5.09</v>
      </c>
      <c r="W7" s="202">
        <v>10.27</v>
      </c>
      <c r="X7" s="202">
        <v>36.18</v>
      </c>
      <c r="Y7" s="202">
        <v>0</v>
      </c>
      <c r="Z7" s="202">
        <v>68.25</v>
      </c>
      <c r="AA7" s="202">
        <v>0</v>
      </c>
      <c r="AB7" s="202">
        <v>0</v>
      </c>
      <c r="AC7" s="202">
        <v>15.16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13.04</v>
      </c>
      <c r="AJ7" s="202">
        <v>0</v>
      </c>
      <c r="AK7" s="202">
        <v>49.28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50.01</v>
      </c>
      <c r="L8" s="202">
        <v>63.01</v>
      </c>
      <c r="M8" s="202">
        <v>0</v>
      </c>
      <c r="N8" s="202">
        <v>28.97</v>
      </c>
      <c r="O8" s="202">
        <v>48.64</v>
      </c>
      <c r="P8" s="202">
        <v>58.86</v>
      </c>
      <c r="Q8" s="202">
        <v>5.35</v>
      </c>
      <c r="R8" s="202">
        <v>10.4</v>
      </c>
      <c r="S8" s="202">
        <v>6.47</v>
      </c>
      <c r="T8" s="202">
        <v>0</v>
      </c>
      <c r="U8" s="202">
        <v>282.36</v>
      </c>
      <c r="V8" s="202">
        <v>5.09</v>
      </c>
      <c r="W8" s="202">
        <v>10.27</v>
      </c>
      <c r="X8" s="202">
        <v>36.18</v>
      </c>
      <c r="Y8" s="202">
        <v>0</v>
      </c>
      <c r="Z8" s="202">
        <v>68.25</v>
      </c>
      <c r="AA8" s="202">
        <v>0</v>
      </c>
      <c r="AB8" s="202">
        <v>0</v>
      </c>
      <c r="AC8" s="202">
        <v>15.16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13.04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43.79</v>
      </c>
      <c r="L9" s="202">
        <v>63.01</v>
      </c>
      <c r="M9" s="202">
        <v>0</v>
      </c>
      <c r="N9" s="202">
        <v>28.97</v>
      </c>
      <c r="O9" s="202">
        <v>48.64</v>
      </c>
      <c r="P9" s="202">
        <v>60.3</v>
      </c>
      <c r="Q9" s="202">
        <v>5.35</v>
      </c>
      <c r="R9" s="202">
        <v>10.4</v>
      </c>
      <c r="S9" s="202">
        <v>6.47</v>
      </c>
      <c r="T9" s="202">
        <v>0</v>
      </c>
      <c r="U9" s="202">
        <v>282.36</v>
      </c>
      <c r="V9" s="202">
        <v>5.09</v>
      </c>
      <c r="W9" s="202">
        <v>10.27</v>
      </c>
      <c r="X9" s="202">
        <v>36.18</v>
      </c>
      <c r="Y9" s="202">
        <v>0</v>
      </c>
      <c r="Z9" s="202">
        <v>68.25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5.63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43.79</v>
      </c>
      <c r="L10" s="202">
        <v>63.01</v>
      </c>
      <c r="M10" s="202">
        <v>0</v>
      </c>
      <c r="N10" s="202">
        <v>28.97</v>
      </c>
      <c r="O10" s="202">
        <v>48.64</v>
      </c>
      <c r="P10" s="202">
        <v>61.73</v>
      </c>
      <c r="Q10" s="202">
        <v>5.35</v>
      </c>
      <c r="R10" s="202">
        <v>10.4</v>
      </c>
      <c r="S10" s="202">
        <v>6.47</v>
      </c>
      <c r="T10" s="202">
        <v>0</v>
      </c>
      <c r="U10" s="202">
        <v>282.36</v>
      </c>
      <c r="V10" s="202">
        <v>5.09</v>
      </c>
      <c r="W10" s="202">
        <v>10.27</v>
      </c>
      <c r="X10" s="202">
        <v>36.18</v>
      </c>
      <c r="Y10" s="202">
        <v>0</v>
      </c>
      <c r="Z10" s="202">
        <v>68.25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5.63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43.79</v>
      </c>
      <c r="L11" s="202">
        <v>63.01</v>
      </c>
      <c r="M11" s="202">
        <v>0</v>
      </c>
      <c r="N11" s="202">
        <v>28.97</v>
      </c>
      <c r="O11" s="202">
        <v>48.64</v>
      </c>
      <c r="P11" s="202">
        <v>63.17</v>
      </c>
      <c r="Q11" s="202">
        <v>5.35</v>
      </c>
      <c r="R11" s="202">
        <v>10.4</v>
      </c>
      <c r="S11" s="202">
        <v>6.47</v>
      </c>
      <c r="T11" s="202">
        <v>0</v>
      </c>
      <c r="U11" s="202">
        <v>282.36</v>
      </c>
      <c r="V11" s="202">
        <v>5.09</v>
      </c>
      <c r="W11" s="202">
        <v>10.27</v>
      </c>
      <c r="X11" s="202">
        <v>36.18</v>
      </c>
      <c r="Y11" s="202">
        <v>0</v>
      </c>
      <c r="Z11" s="202">
        <v>68.25</v>
      </c>
      <c r="AA11" s="202">
        <v>0</v>
      </c>
      <c r="AB11" s="202">
        <v>0</v>
      </c>
      <c r="AC11" s="202">
        <v>7.07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5.63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43.79</v>
      </c>
      <c r="L12" s="202">
        <v>58.72</v>
      </c>
      <c r="M12" s="202">
        <v>0</v>
      </c>
      <c r="N12" s="202">
        <v>28.97</v>
      </c>
      <c r="O12" s="202">
        <v>48.64</v>
      </c>
      <c r="P12" s="202">
        <v>64.61</v>
      </c>
      <c r="Q12" s="202">
        <v>5.35</v>
      </c>
      <c r="R12" s="202">
        <v>10.4</v>
      </c>
      <c r="S12" s="202">
        <v>6.47</v>
      </c>
      <c r="T12" s="202">
        <v>0</v>
      </c>
      <c r="U12" s="202">
        <v>282.36</v>
      </c>
      <c r="V12" s="202">
        <v>5.09</v>
      </c>
      <c r="W12" s="202">
        <v>10.27</v>
      </c>
      <c r="X12" s="202">
        <v>36.18</v>
      </c>
      <c r="Y12" s="202">
        <v>0</v>
      </c>
      <c r="Z12" s="202">
        <v>68.25</v>
      </c>
      <c r="AA12" s="202">
        <v>0</v>
      </c>
      <c r="AB12" s="202">
        <v>0</v>
      </c>
      <c r="AC12" s="202">
        <v>7.07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5.63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43.79</v>
      </c>
      <c r="L13" s="202">
        <v>57.52</v>
      </c>
      <c r="M13" s="202">
        <v>0</v>
      </c>
      <c r="N13" s="202">
        <v>28.97</v>
      </c>
      <c r="O13" s="202">
        <v>48.64</v>
      </c>
      <c r="P13" s="202">
        <v>64.61</v>
      </c>
      <c r="Q13" s="202">
        <v>4.45</v>
      </c>
      <c r="R13" s="202">
        <v>8.25</v>
      </c>
      <c r="S13" s="202">
        <v>5.31</v>
      </c>
      <c r="T13" s="202">
        <v>0</v>
      </c>
      <c r="U13" s="202">
        <v>282.36</v>
      </c>
      <c r="V13" s="202">
        <v>5.09</v>
      </c>
      <c r="W13" s="202">
        <v>10.27</v>
      </c>
      <c r="X13" s="202">
        <v>36.18</v>
      </c>
      <c r="Y13" s="202">
        <v>0</v>
      </c>
      <c r="Z13" s="202">
        <v>68.25</v>
      </c>
      <c r="AA13" s="202">
        <v>0</v>
      </c>
      <c r="AB13" s="202">
        <v>0</v>
      </c>
      <c r="AC13" s="202">
        <v>7.07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5.63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43.79</v>
      </c>
      <c r="L14" s="202">
        <v>57.52</v>
      </c>
      <c r="M14" s="202">
        <v>0</v>
      </c>
      <c r="N14" s="202">
        <v>28.97</v>
      </c>
      <c r="O14" s="202">
        <v>48.64</v>
      </c>
      <c r="P14" s="202">
        <v>66.040000000000006</v>
      </c>
      <c r="Q14" s="202">
        <v>4.45</v>
      </c>
      <c r="R14" s="202">
        <v>8.25</v>
      </c>
      <c r="S14" s="202">
        <v>5.31</v>
      </c>
      <c r="T14" s="202">
        <v>0</v>
      </c>
      <c r="U14" s="202">
        <v>282.36</v>
      </c>
      <c r="V14" s="202">
        <v>5.09</v>
      </c>
      <c r="W14" s="202">
        <v>10.27</v>
      </c>
      <c r="X14" s="202">
        <v>36.18</v>
      </c>
      <c r="Y14" s="202">
        <v>0</v>
      </c>
      <c r="Z14" s="202">
        <v>68.25</v>
      </c>
      <c r="AA14" s="202">
        <v>0</v>
      </c>
      <c r="AB14" s="202">
        <v>0</v>
      </c>
      <c r="AC14" s="202">
        <v>7.07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5.63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23.42</v>
      </c>
      <c r="L15" s="202">
        <v>23.36</v>
      </c>
      <c r="M15" s="202">
        <v>0</v>
      </c>
      <c r="N15" s="202">
        <v>28.97</v>
      </c>
      <c r="O15" s="202">
        <v>48.64</v>
      </c>
      <c r="P15" s="202">
        <v>56.71</v>
      </c>
      <c r="Q15" s="202">
        <v>4.45</v>
      </c>
      <c r="R15" s="202">
        <v>8.25</v>
      </c>
      <c r="S15" s="202">
        <v>5.31</v>
      </c>
      <c r="T15" s="202">
        <v>0</v>
      </c>
      <c r="U15" s="202">
        <v>282.36</v>
      </c>
      <c r="V15" s="202">
        <v>5.09</v>
      </c>
      <c r="W15" s="202">
        <v>10.27</v>
      </c>
      <c r="X15" s="202">
        <v>36.18</v>
      </c>
      <c r="Y15" s="202">
        <v>0</v>
      </c>
      <c r="Z15" s="202">
        <v>68.25</v>
      </c>
      <c r="AA15" s="202">
        <v>0</v>
      </c>
      <c r="AB15" s="202">
        <v>0</v>
      </c>
      <c r="AC15" s="202">
        <v>7.07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6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23.42</v>
      </c>
      <c r="L16" s="202">
        <v>23.36</v>
      </c>
      <c r="M16" s="202">
        <v>0</v>
      </c>
      <c r="N16" s="202">
        <v>28.97</v>
      </c>
      <c r="O16" s="202">
        <v>48.64</v>
      </c>
      <c r="P16" s="202">
        <v>56.71</v>
      </c>
      <c r="Q16" s="202">
        <v>4.45</v>
      </c>
      <c r="R16" s="202">
        <v>8.25</v>
      </c>
      <c r="S16" s="202">
        <v>5.31</v>
      </c>
      <c r="T16" s="202">
        <v>0</v>
      </c>
      <c r="U16" s="202">
        <v>282.36</v>
      </c>
      <c r="V16" s="202">
        <v>5.09</v>
      </c>
      <c r="W16" s="202">
        <v>10.27</v>
      </c>
      <c r="X16" s="202">
        <v>36.18</v>
      </c>
      <c r="Y16" s="202">
        <v>0</v>
      </c>
      <c r="Z16" s="202">
        <v>68.25</v>
      </c>
      <c r="AA16" s="202">
        <v>0</v>
      </c>
      <c r="AB16" s="202">
        <v>0</v>
      </c>
      <c r="AC16" s="202">
        <v>7.07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6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23.42</v>
      </c>
      <c r="L17" s="202">
        <v>23.36</v>
      </c>
      <c r="M17" s="202">
        <v>0</v>
      </c>
      <c r="N17" s="202">
        <v>28.97</v>
      </c>
      <c r="O17" s="202">
        <v>48.64</v>
      </c>
      <c r="P17" s="202">
        <v>63.89</v>
      </c>
      <c r="Q17" s="202">
        <v>4.45</v>
      </c>
      <c r="R17" s="202">
        <v>8.25</v>
      </c>
      <c r="S17" s="202">
        <v>5.31</v>
      </c>
      <c r="T17" s="202">
        <v>0</v>
      </c>
      <c r="U17" s="202">
        <v>276.86</v>
      </c>
      <c r="V17" s="202">
        <v>5.09</v>
      </c>
      <c r="W17" s="202">
        <v>10.27</v>
      </c>
      <c r="X17" s="202">
        <v>36.18</v>
      </c>
      <c r="Y17" s="202">
        <v>0</v>
      </c>
      <c r="Z17" s="202">
        <v>68.25</v>
      </c>
      <c r="AA17" s="202">
        <v>0</v>
      </c>
      <c r="AB17" s="202">
        <v>0</v>
      </c>
      <c r="AC17" s="202">
        <v>7.07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6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23.42</v>
      </c>
      <c r="L18" s="202">
        <v>23.36</v>
      </c>
      <c r="M18" s="202">
        <v>0</v>
      </c>
      <c r="N18" s="202">
        <v>28.97</v>
      </c>
      <c r="O18" s="202">
        <v>48.64</v>
      </c>
      <c r="P18" s="202">
        <v>63.89</v>
      </c>
      <c r="Q18" s="202">
        <v>4.45</v>
      </c>
      <c r="R18" s="202">
        <v>8.25</v>
      </c>
      <c r="S18" s="202">
        <v>5.31</v>
      </c>
      <c r="T18" s="202">
        <v>0</v>
      </c>
      <c r="U18" s="202">
        <v>276.86</v>
      </c>
      <c r="V18" s="202">
        <v>5.09</v>
      </c>
      <c r="W18" s="202">
        <v>10.27</v>
      </c>
      <c r="X18" s="202">
        <v>36.18</v>
      </c>
      <c r="Y18" s="202">
        <v>0</v>
      </c>
      <c r="Z18" s="202">
        <v>68.25</v>
      </c>
      <c r="AA18" s="202">
        <v>0</v>
      </c>
      <c r="AB18" s="202">
        <v>0</v>
      </c>
      <c r="AC18" s="202">
        <v>7.07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6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23.42</v>
      </c>
      <c r="L19" s="202">
        <v>23.36</v>
      </c>
      <c r="M19" s="202">
        <v>0</v>
      </c>
      <c r="N19" s="202">
        <v>28.97</v>
      </c>
      <c r="O19" s="202">
        <v>48.64</v>
      </c>
      <c r="P19" s="202">
        <v>63.89</v>
      </c>
      <c r="Q19" s="202">
        <v>4.45</v>
      </c>
      <c r="R19" s="202">
        <v>8.25</v>
      </c>
      <c r="S19" s="202">
        <v>5.31</v>
      </c>
      <c r="T19" s="202">
        <v>0</v>
      </c>
      <c r="U19" s="202">
        <v>282.36</v>
      </c>
      <c r="V19" s="202">
        <v>5.09</v>
      </c>
      <c r="W19" s="202">
        <v>10.27</v>
      </c>
      <c r="X19" s="202">
        <v>36.18</v>
      </c>
      <c r="Y19" s="202">
        <v>0</v>
      </c>
      <c r="Z19" s="202">
        <v>68.25</v>
      </c>
      <c r="AA19" s="202">
        <v>0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6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23.42</v>
      </c>
      <c r="L20" s="202">
        <v>23.36</v>
      </c>
      <c r="M20" s="202">
        <v>0</v>
      </c>
      <c r="N20" s="202">
        <v>28.97</v>
      </c>
      <c r="O20" s="202">
        <v>48.64</v>
      </c>
      <c r="P20" s="202">
        <v>63.89</v>
      </c>
      <c r="Q20" s="202">
        <v>4.45</v>
      </c>
      <c r="R20" s="202">
        <v>8.25</v>
      </c>
      <c r="S20" s="202">
        <v>5.31</v>
      </c>
      <c r="T20" s="202">
        <v>0</v>
      </c>
      <c r="U20" s="202">
        <v>282.36</v>
      </c>
      <c r="V20" s="202">
        <v>5.09</v>
      </c>
      <c r="W20" s="202">
        <v>10.27</v>
      </c>
      <c r="X20" s="202">
        <v>36.18</v>
      </c>
      <c r="Y20" s="202">
        <v>0</v>
      </c>
      <c r="Z20" s="202">
        <v>68.25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6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23.42</v>
      </c>
      <c r="L21" s="202">
        <v>23.36</v>
      </c>
      <c r="M21" s="202">
        <v>0</v>
      </c>
      <c r="N21" s="202">
        <v>28.97</v>
      </c>
      <c r="O21" s="202">
        <v>48.64</v>
      </c>
      <c r="P21" s="202">
        <v>63.89</v>
      </c>
      <c r="Q21" s="202">
        <v>4.45</v>
      </c>
      <c r="R21" s="202">
        <v>8.25</v>
      </c>
      <c r="S21" s="202">
        <v>5.31</v>
      </c>
      <c r="T21" s="202">
        <v>0</v>
      </c>
      <c r="U21" s="202">
        <v>282.36</v>
      </c>
      <c r="V21" s="202">
        <v>5.09</v>
      </c>
      <c r="W21" s="202">
        <v>10.27</v>
      </c>
      <c r="X21" s="202">
        <v>36.18</v>
      </c>
      <c r="Y21" s="202">
        <v>0</v>
      </c>
      <c r="Z21" s="202">
        <v>68.25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6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23.42</v>
      </c>
      <c r="L22" s="202">
        <v>23.36</v>
      </c>
      <c r="M22" s="202">
        <v>0</v>
      </c>
      <c r="N22" s="202">
        <v>28.97</v>
      </c>
      <c r="O22" s="202">
        <v>48.64</v>
      </c>
      <c r="P22" s="202">
        <v>63.89</v>
      </c>
      <c r="Q22" s="202">
        <v>4.45</v>
      </c>
      <c r="R22" s="202">
        <v>8.25</v>
      </c>
      <c r="S22" s="202">
        <v>5.31</v>
      </c>
      <c r="T22" s="202">
        <v>0</v>
      </c>
      <c r="U22" s="202">
        <v>282.36</v>
      </c>
      <c r="V22" s="202">
        <v>5.09</v>
      </c>
      <c r="W22" s="202">
        <v>10.27</v>
      </c>
      <c r="X22" s="202">
        <v>36.18</v>
      </c>
      <c r="Y22" s="202">
        <v>0</v>
      </c>
      <c r="Z22" s="202">
        <v>68.25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6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23.42</v>
      </c>
      <c r="L23" s="202">
        <v>23.36</v>
      </c>
      <c r="M23" s="202">
        <v>0</v>
      </c>
      <c r="N23" s="202">
        <v>28.97</v>
      </c>
      <c r="O23" s="202">
        <v>48.64</v>
      </c>
      <c r="P23" s="202">
        <v>64.61</v>
      </c>
      <c r="Q23" s="202">
        <v>4.45</v>
      </c>
      <c r="R23" s="202">
        <v>8.25</v>
      </c>
      <c r="S23" s="202">
        <v>5.31</v>
      </c>
      <c r="T23" s="202">
        <v>0</v>
      </c>
      <c r="U23" s="202">
        <v>282.36</v>
      </c>
      <c r="V23" s="202">
        <v>5.09</v>
      </c>
      <c r="W23" s="202">
        <v>10.27</v>
      </c>
      <c r="X23" s="202">
        <v>36.18</v>
      </c>
      <c r="Y23" s="202">
        <v>0</v>
      </c>
      <c r="Z23" s="202">
        <v>68.25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6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23.42</v>
      </c>
      <c r="L24" s="202">
        <v>23.35</v>
      </c>
      <c r="M24" s="202">
        <v>0</v>
      </c>
      <c r="N24" s="202">
        <v>28.97</v>
      </c>
      <c r="O24" s="202">
        <v>48.64</v>
      </c>
      <c r="P24" s="202">
        <v>64.61</v>
      </c>
      <c r="Q24" s="202">
        <v>5.35</v>
      </c>
      <c r="R24" s="202">
        <v>10.4</v>
      </c>
      <c r="S24" s="202">
        <v>6.47</v>
      </c>
      <c r="T24" s="202">
        <v>0</v>
      </c>
      <c r="U24" s="202">
        <v>282.36</v>
      </c>
      <c r="V24" s="202">
        <v>5.09</v>
      </c>
      <c r="W24" s="202">
        <v>10.27</v>
      </c>
      <c r="X24" s="202">
        <v>36.18</v>
      </c>
      <c r="Y24" s="202">
        <v>0</v>
      </c>
      <c r="Z24" s="202">
        <v>68.25</v>
      </c>
      <c r="AA24" s="202">
        <v>0</v>
      </c>
      <c r="AB24" s="202">
        <v>0</v>
      </c>
      <c r="AC24" s="202">
        <v>6.72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6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50.01</v>
      </c>
      <c r="L25" s="202">
        <v>63.01</v>
      </c>
      <c r="M25" s="202">
        <v>0</v>
      </c>
      <c r="N25" s="202">
        <v>28.97</v>
      </c>
      <c r="O25" s="202">
        <v>48.64</v>
      </c>
      <c r="P25" s="202">
        <v>66.040000000000006</v>
      </c>
      <c r="Q25" s="202">
        <v>5.35</v>
      </c>
      <c r="R25" s="202">
        <v>10.4</v>
      </c>
      <c r="S25" s="202">
        <v>6.47</v>
      </c>
      <c r="T25" s="202">
        <v>0</v>
      </c>
      <c r="U25" s="202">
        <v>282.36</v>
      </c>
      <c r="V25" s="202">
        <v>5.09</v>
      </c>
      <c r="W25" s="202">
        <v>10.27</v>
      </c>
      <c r="X25" s="202">
        <v>36.18</v>
      </c>
      <c r="Y25" s="202">
        <v>0</v>
      </c>
      <c r="Z25" s="202">
        <v>68.25</v>
      </c>
      <c r="AA25" s="202">
        <v>0</v>
      </c>
      <c r="AB25" s="202">
        <v>0</v>
      </c>
      <c r="AC25" s="202">
        <v>6.72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6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50.01</v>
      </c>
      <c r="L26" s="202">
        <v>63.01</v>
      </c>
      <c r="M26" s="202">
        <v>0</v>
      </c>
      <c r="N26" s="202">
        <v>28.97</v>
      </c>
      <c r="O26" s="202">
        <v>48.64</v>
      </c>
      <c r="P26" s="202">
        <v>66.040000000000006</v>
      </c>
      <c r="Q26" s="202">
        <v>5.35</v>
      </c>
      <c r="R26" s="202">
        <v>10.4</v>
      </c>
      <c r="S26" s="202">
        <v>6.47</v>
      </c>
      <c r="T26" s="202">
        <v>0</v>
      </c>
      <c r="U26" s="202">
        <v>282.36</v>
      </c>
      <c r="V26" s="202">
        <v>5.09</v>
      </c>
      <c r="W26" s="202">
        <v>10.27</v>
      </c>
      <c r="X26" s="202">
        <v>36.18</v>
      </c>
      <c r="Y26" s="202">
        <v>0</v>
      </c>
      <c r="Z26" s="202">
        <v>68.25</v>
      </c>
      <c r="AA26" s="202">
        <v>0</v>
      </c>
      <c r="AB26" s="202">
        <v>0</v>
      </c>
      <c r="AC26" s="202">
        <v>7.07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6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50.01</v>
      </c>
      <c r="L27" s="202">
        <v>63.01</v>
      </c>
      <c r="M27" s="202">
        <v>0</v>
      </c>
      <c r="N27" s="202">
        <v>28.97</v>
      </c>
      <c r="O27" s="202">
        <v>48.64</v>
      </c>
      <c r="P27" s="202">
        <v>66.040000000000006</v>
      </c>
      <c r="Q27" s="202">
        <v>5.35</v>
      </c>
      <c r="R27" s="202">
        <v>10.4</v>
      </c>
      <c r="S27" s="202">
        <v>6.47</v>
      </c>
      <c r="T27" s="202">
        <v>0</v>
      </c>
      <c r="U27" s="202">
        <v>282.36</v>
      </c>
      <c r="V27" s="202">
        <v>5.09</v>
      </c>
      <c r="W27" s="202">
        <v>10.57</v>
      </c>
      <c r="X27" s="202">
        <v>36.18</v>
      </c>
      <c r="Y27" s="202">
        <v>0</v>
      </c>
      <c r="Z27" s="202">
        <v>68.25</v>
      </c>
      <c r="AA27" s="202">
        <v>0</v>
      </c>
      <c r="AB27" s="202">
        <v>0</v>
      </c>
      <c r="AC27" s="202">
        <v>7.07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6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50.01</v>
      </c>
      <c r="L28" s="202">
        <v>63.01</v>
      </c>
      <c r="M28" s="202">
        <v>0</v>
      </c>
      <c r="N28" s="202">
        <v>28.97</v>
      </c>
      <c r="O28" s="202">
        <v>48.64</v>
      </c>
      <c r="P28" s="202">
        <v>66.040000000000006</v>
      </c>
      <c r="Q28" s="202">
        <v>5.35</v>
      </c>
      <c r="R28" s="202">
        <v>10.4</v>
      </c>
      <c r="S28" s="202">
        <v>6.47</v>
      </c>
      <c r="T28" s="202">
        <v>0</v>
      </c>
      <c r="U28" s="202">
        <v>282.36</v>
      </c>
      <c r="V28" s="202">
        <v>5.09</v>
      </c>
      <c r="W28" s="202">
        <v>10.57</v>
      </c>
      <c r="X28" s="202">
        <v>36.18</v>
      </c>
      <c r="Y28" s="202">
        <v>0</v>
      </c>
      <c r="Z28" s="202">
        <v>68.25</v>
      </c>
      <c r="AA28" s="202">
        <v>0</v>
      </c>
      <c r="AB28" s="202">
        <v>0</v>
      </c>
      <c r="AC28" s="202">
        <v>6.72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6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0.51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50.01</v>
      </c>
      <c r="L29" s="202">
        <v>63.01</v>
      </c>
      <c r="M29" s="202">
        <v>0</v>
      </c>
      <c r="N29" s="202">
        <v>28.97</v>
      </c>
      <c r="O29" s="202">
        <v>48.64</v>
      </c>
      <c r="P29" s="202">
        <v>66.040000000000006</v>
      </c>
      <c r="Q29" s="202">
        <v>5.35</v>
      </c>
      <c r="R29" s="202">
        <v>10.4</v>
      </c>
      <c r="S29" s="202">
        <v>6.47</v>
      </c>
      <c r="T29" s="202">
        <v>0</v>
      </c>
      <c r="U29" s="202">
        <v>282.36</v>
      </c>
      <c r="V29" s="202">
        <v>5.09</v>
      </c>
      <c r="W29" s="202">
        <v>10.57</v>
      </c>
      <c r="X29" s="202">
        <v>36.18</v>
      </c>
      <c r="Y29" s="202">
        <v>0</v>
      </c>
      <c r="Z29" s="202">
        <v>68.25</v>
      </c>
      <c r="AA29" s="202">
        <v>0</v>
      </c>
      <c r="AB29" s="202">
        <v>0</v>
      </c>
      <c r="AC29" s="202">
        <v>6.72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6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5.54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50.01</v>
      </c>
      <c r="L30" s="202">
        <v>63.01</v>
      </c>
      <c r="M30" s="202">
        <v>0</v>
      </c>
      <c r="N30" s="202">
        <v>28.97</v>
      </c>
      <c r="O30" s="202">
        <v>48.64</v>
      </c>
      <c r="P30" s="202">
        <v>66.040000000000006</v>
      </c>
      <c r="Q30" s="202">
        <v>5.35</v>
      </c>
      <c r="R30" s="202">
        <v>10.4</v>
      </c>
      <c r="S30" s="202">
        <v>6.47</v>
      </c>
      <c r="T30" s="202">
        <v>0</v>
      </c>
      <c r="U30" s="202">
        <v>282.36</v>
      </c>
      <c r="V30" s="202">
        <v>5.09</v>
      </c>
      <c r="W30" s="202">
        <v>10.57</v>
      </c>
      <c r="X30" s="202">
        <v>36.18</v>
      </c>
      <c r="Y30" s="202">
        <v>0</v>
      </c>
      <c r="Z30" s="202">
        <v>68.25</v>
      </c>
      <c r="AA30" s="202">
        <v>0</v>
      </c>
      <c r="AB30" s="202">
        <v>0</v>
      </c>
      <c r="AC30" s="202">
        <v>6.72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6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13.41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50.01</v>
      </c>
      <c r="L31" s="202">
        <v>63.01</v>
      </c>
      <c r="M31" s="202">
        <v>0</v>
      </c>
      <c r="N31" s="202">
        <v>28.97</v>
      </c>
      <c r="O31" s="202">
        <v>48.64</v>
      </c>
      <c r="P31" s="202">
        <v>66.040000000000006</v>
      </c>
      <c r="Q31" s="202">
        <v>5.35</v>
      </c>
      <c r="R31" s="202">
        <v>10.4</v>
      </c>
      <c r="S31" s="202">
        <v>6.47</v>
      </c>
      <c r="T31" s="202">
        <v>0</v>
      </c>
      <c r="U31" s="202">
        <v>282.36</v>
      </c>
      <c r="V31" s="202">
        <v>5.09</v>
      </c>
      <c r="W31" s="202">
        <v>10.57</v>
      </c>
      <c r="X31" s="202">
        <v>36.18</v>
      </c>
      <c r="Y31" s="202">
        <v>0</v>
      </c>
      <c r="Z31" s="202">
        <v>68.25</v>
      </c>
      <c r="AA31" s="202">
        <v>0</v>
      </c>
      <c r="AB31" s="202">
        <v>0</v>
      </c>
      <c r="AC31" s="202">
        <v>6.72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6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50.01</v>
      </c>
      <c r="L32" s="202">
        <v>63.01</v>
      </c>
      <c r="M32" s="202">
        <v>0</v>
      </c>
      <c r="N32" s="202">
        <v>28.97</v>
      </c>
      <c r="O32" s="202">
        <v>48.64</v>
      </c>
      <c r="P32" s="202">
        <v>66.040000000000006</v>
      </c>
      <c r="Q32" s="202">
        <v>5.35</v>
      </c>
      <c r="R32" s="202">
        <v>10.4</v>
      </c>
      <c r="S32" s="202">
        <v>6.47</v>
      </c>
      <c r="T32" s="202">
        <v>0</v>
      </c>
      <c r="U32" s="202">
        <v>282.36</v>
      </c>
      <c r="V32" s="202">
        <v>5.09</v>
      </c>
      <c r="W32" s="202">
        <v>10.57</v>
      </c>
      <c r="X32" s="202">
        <v>36.18</v>
      </c>
      <c r="Y32" s="202">
        <v>0</v>
      </c>
      <c r="Z32" s="202">
        <v>68.25</v>
      </c>
      <c r="AA32" s="202">
        <v>0</v>
      </c>
      <c r="AB32" s="202">
        <v>0</v>
      </c>
      <c r="AC32" s="202">
        <v>6.37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6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50.01</v>
      </c>
      <c r="L33" s="202">
        <v>63.01</v>
      </c>
      <c r="M33" s="202">
        <v>0</v>
      </c>
      <c r="N33" s="202">
        <v>28.97</v>
      </c>
      <c r="O33" s="202">
        <v>48.64</v>
      </c>
      <c r="P33" s="202">
        <v>66.040000000000006</v>
      </c>
      <c r="Q33" s="202">
        <v>5.35</v>
      </c>
      <c r="R33" s="202">
        <v>10.4</v>
      </c>
      <c r="S33" s="202">
        <v>6.47</v>
      </c>
      <c r="T33" s="202">
        <v>0</v>
      </c>
      <c r="U33" s="202">
        <v>282.36</v>
      </c>
      <c r="V33" s="202">
        <v>5.09</v>
      </c>
      <c r="W33" s="202">
        <v>10.57</v>
      </c>
      <c r="X33" s="202">
        <v>36.18</v>
      </c>
      <c r="Y33" s="202">
        <v>0</v>
      </c>
      <c r="Z33" s="202">
        <v>68.25</v>
      </c>
      <c r="AA33" s="202">
        <v>0</v>
      </c>
      <c r="AB33" s="202">
        <v>0</v>
      </c>
      <c r="AC33" s="202">
        <v>6.37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6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23.31</v>
      </c>
      <c r="L34" s="202">
        <v>38.619999999999997</v>
      </c>
      <c r="M34" s="202">
        <v>0</v>
      </c>
      <c r="N34" s="202">
        <v>28.97</v>
      </c>
      <c r="O34" s="202">
        <v>48.64</v>
      </c>
      <c r="P34" s="202">
        <v>66.040000000000006</v>
      </c>
      <c r="Q34" s="202">
        <v>5.35</v>
      </c>
      <c r="R34" s="202">
        <v>10.4</v>
      </c>
      <c r="S34" s="202">
        <v>6.47</v>
      </c>
      <c r="T34" s="202">
        <v>0</v>
      </c>
      <c r="U34" s="202">
        <v>282.36</v>
      </c>
      <c r="V34" s="202">
        <v>5.09</v>
      </c>
      <c r="W34" s="202">
        <v>10.57</v>
      </c>
      <c r="X34" s="202">
        <v>36.18</v>
      </c>
      <c r="Y34" s="202">
        <v>0</v>
      </c>
      <c r="Z34" s="202">
        <v>68.25</v>
      </c>
      <c r="AA34" s="202">
        <v>0</v>
      </c>
      <c r="AB34" s="202">
        <v>0</v>
      </c>
      <c r="AC34" s="202">
        <v>6.37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6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23.31</v>
      </c>
      <c r="L35" s="202">
        <v>23.31</v>
      </c>
      <c r="M35" s="202">
        <v>0</v>
      </c>
      <c r="N35" s="202">
        <v>28.97</v>
      </c>
      <c r="O35" s="202">
        <v>48.64</v>
      </c>
      <c r="P35" s="202">
        <v>66.040000000000006</v>
      </c>
      <c r="Q35" s="202">
        <v>2.09</v>
      </c>
      <c r="R35" s="202">
        <v>2.6</v>
      </c>
      <c r="S35" s="202">
        <v>1.94</v>
      </c>
      <c r="T35" s="202">
        <v>0</v>
      </c>
      <c r="U35" s="202">
        <v>282.36</v>
      </c>
      <c r="V35" s="202">
        <v>5.08</v>
      </c>
      <c r="W35" s="202">
        <v>10.57</v>
      </c>
      <c r="X35" s="202">
        <v>36.18</v>
      </c>
      <c r="Y35" s="202">
        <v>0</v>
      </c>
      <c r="Z35" s="202">
        <v>68.25</v>
      </c>
      <c r="AA35" s="202">
        <v>0</v>
      </c>
      <c r="AB35" s="202">
        <v>0</v>
      </c>
      <c r="AC35" s="202">
        <v>6.72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5.63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23.31</v>
      </c>
      <c r="L36" s="202">
        <v>23.31</v>
      </c>
      <c r="M36" s="202">
        <v>0</v>
      </c>
      <c r="N36" s="202">
        <v>28.97</v>
      </c>
      <c r="O36" s="202">
        <v>48.64</v>
      </c>
      <c r="P36" s="202">
        <v>66.040000000000006</v>
      </c>
      <c r="Q36" s="202">
        <v>1.86</v>
      </c>
      <c r="R36" s="202">
        <v>2.6</v>
      </c>
      <c r="S36" s="202">
        <v>1.94</v>
      </c>
      <c r="T36" s="202">
        <v>0</v>
      </c>
      <c r="U36" s="202">
        <v>282.36</v>
      </c>
      <c r="V36" s="202">
        <v>0</v>
      </c>
      <c r="W36" s="202">
        <v>10.57</v>
      </c>
      <c r="X36" s="202">
        <v>36.18</v>
      </c>
      <c r="Y36" s="202">
        <v>0</v>
      </c>
      <c r="Z36" s="202">
        <v>68.25</v>
      </c>
      <c r="AA36" s="202">
        <v>0</v>
      </c>
      <c r="AB36" s="202">
        <v>0</v>
      </c>
      <c r="AC36" s="202">
        <v>6.72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5.63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23.31</v>
      </c>
      <c r="L37" s="202">
        <v>23.31</v>
      </c>
      <c r="M37" s="202">
        <v>0</v>
      </c>
      <c r="N37" s="202">
        <v>28.97</v>
      </c>
      <c r="O37" s="202">
        <v>48.64</v>
      </c>
      <c r="P37" s="202">
        <v>66.040000000000006</v>
      </c>
      <c r="Q37" s="202">
        <v>1.86</v>
      </c>
      <c r="R37" s="202">
        <v>2.11</v>
      </c>
      <c r="S37" s="202">
        <v>1.93</v>
      </c>
      <c r="T37" s="202">
        <v>0</v>
      </c>
      <c r="U37" s="202">
        <v>282.36</v>
      </c>
      <c r="V37" s="202">
        <v>0</v>
      </c>
      <c r="W37" s="202">
        <v>10.57</v>
      </c>
      <c r="X37" s="202">
        <v>36.18</v>
      </c>
      <c r="Y37" s="202">
        <v>0</v>
      </c>
      <c r="Z37" s="202">
        <v>68.25</v>
      </c>
      <c r="AA37" s="202">
        <v>0</v>
      </c>
      <c r="AB37" s="202">
        <v>0</v>
      </c>
      <c r="AC37" s="202">
        <v>6.72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5.63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23.31</v>
      </c>
      <c r="L38" s="202">
        <v>23.31</v>
      </c>
      <c r="M38" s="202">
        <v>0</v>
      </c>
      <c r="N38" s="202">
        <v>28.97</v>
      </c>
      <c r="O38" s="202">
        <v>48.64</v>
      </c>
      <c r="P38" s="202">
        <v>66.040000000000006</v>
      </c>
      <c r="Q38" s="202">
        <v>1.86</v>
      </c>
      <c r="R38" s="202">
        <v>2.11</v>
      </c>
      <c r="S38" s="202">
        <v>1.88</v>
      </c>
      <c r="T38" s="202">
        <v>0</v>
      </c>
      <c r="U38" s="202">
        <v>282.36</v>
      </c>
      <c r="V38" s="202">
        <v>0</v>
      </c>
      <c r="W38" s="202">
        <v>10.57</v>
      </c>
      <c r="X38" s="202">
        <v>36.18</v>
      </c>
      <c r="Y38" s="202">
        <v>0</v>
      </c>
      <c r="Z38" s="202">
        <v>68.25</v>
      </c>
      <c r="AA38" s="202">
        <v>0</v>
      </c>
      <c r="AB38" s="202">
        <v>0</v>
      </c>
      <c r="AC38" s="202">
        <v>6.72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5.63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23.31</v>
      </c>
      <c r="L39" s="202">
        <v>23.31</v>
      </c>
      <c r="M39" s="202">
        <v>0</v>
      </c>
      <c r="N39" s="202">
        <v>28.97</v>
      </c>
      <c r="O39" s="202">
        <v>48.64</v>
      </c>
      <c r="P39" s="202">
        <v>66.040000000000006</v>
      </c>
      <c r="Q39" s="202">
        <v>1.86</v>
      </c>
      <c r="R39" s="202">
        <v>1.93</v>
      </c>
      <c r="S39" s="202">
        <v>1.93</v>
      </c>
      <c r="T39" s="202">
        <v>0</v>
      </c>
      <c r="U39" s="202">
        <v>282.36</v>
      </c>
      <c r="V39" s="202">
        <v>0</v>
      </c>
      <c r="W39" s="202">
        <v>10.57</v>
      </c>
      <c r="X39" s="202">
        <v>36.18</v>
      </c>
      <c r="Y39" s="202">
        <v>0</v>
      </c>
      <c r="Z39" s="202">
        <v>68.25</v>
      </c>
      <c r="AA39" s="202">
        <v>0</v>
      </c>
      <c r="AB39" s="202">
        <v>0</v>
      </c>
      <c r="AC39" s="202">
        <v>6.72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5.63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23.31</v>
      </c>
      <c r="L40" s="202">
        <v>23.31</v>
      </c>
      <c r="M40" s="202">
        <v>0</v>
      </c>
      <c r="N40" s="202">
        <v>28.97</v>
      </c>
      <c r="O40" s="202">
        <v>48.64</v>
      </c>
      <c r="P40" s="202">
        <v>66.040000000000006</v>
      </c>
      <c r="Q40" s="202">
        <v>1.86</v>
      </c>
      <c r="R40" s="202">
        <v>1.93</v>
      </c>
      <c r="S40" s="202">
        <v>1.86</v>
      </c>
      <c r="T40" s="202">
        <v>0</v>
      </c>
      <c r="U40" s="202">
        <v>282.36</v>
      </c>
      <c r="V40" s="202">
        <v>0</v>
      </c>
      <c r="W40" s="202">
        <v>10.57</v>
      </c>
      <c r="X40" s="202">
        <v>36.18</v>
      </c>
      <c r="Y40" s="202">
        <v>0</v>
      </c>
      <c r="Z40" s="202">
        <v>68.25</v>
      </c>
      <c r="AA40" s="202">
        <v>0</v>
      </c>
      <c r="AB40" s="202">
        <v>0</v>
      </c>
      <c r="AC40" s="202">
        <v>6.72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5.63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23.31</v>
      </c>
      <c r="L41" s="202">
        <v>23.31</v>
      </c>
      <c r="M41" s="202">
        <v>0</v>
      </c>
      <c r="N41" s="202">
        <v>28.97</v>
      </c>
      <c r="O41" s="202">
        <v>48.64</v>
      </c>
      <c r="P41" s="202">
        <v>66.040000000000006</v>
      </c>
      <c r="Q41" s="202">
        <v>1.86</v>
      </c>
      <c r="R41" s="202">
        <v>1.86</v>
      </c>
      <c r="S41" s="202">
        <v>1.86</v>
      </c>
      <c r="T41" s="202">
        <v>0</v>
      </c>
      <c r="U41" s="202">
        <v>282.36</v>
      </c>
      <c r="V41" s="202">
        <v>0</v>
      </c>
      <c r="W41" s="202">
        <v>10.57</v>
      </c>
      <c r="X41" s="202">
        <v>36.18</v>
      </c>
      <c r="Y41" s="202">
        <v>0</v>
      </c>
      <c r="Z41" s="202">
        <v>68.25</v>
      </c>
      <c r="AA41" s="202">
        <v>0</v>
      </c>
      <c r="AB41" s="202">
        <v>0</v>
      </c>
      <c r="AC41" s="202">
        <v>6.72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5.63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23.31</v>
      </c>
      <c r="L42" s="202">
        <v>23.31</v>
      </c>
      <c r="M42" s="202">
        <v>0</v>
      </c>
      <c r="N42" s="202">
        <v>28.97</v>
      </c>
      <c r="O42" s="202">
        <v>48.64</v>
      </c>
      <c r="P42" s="202">
        <v>66.040000000000006</v>
      </c>
      <c r="Q42" s="202">
        <v>1.86</v>
      </c>
      <c r="R42" s="202">
        <v>1.86</v>
      </c>
      <c r="S42" s="202">
        <v>1.86</v>
      </c>
      <c r="T42" s="202">
        <v>0</v>
      </c>
      <c r="U42" s="202">
        <v>282.36</v>
      </c>
      <c r="V42" s="202">
        <v>0</v>
      </c>
      <c r="W42" s="202">
        <v>10.57</v>
      </c>
      <c r="X42" s="202">
        <v>36.18</v>
      </c>
      <c r="Y42" s="202">
        <v>0</v>
      </c>
      <c r="Z42" s="202">
        <v>68.25</v>
      </c>
      <c r="AA42" s="202">
        <v>0</v>
      </c>
      <c r="AB42" s="202">
        <v>0</v>
      </c>
      <c r="AC42" s="202">
        <v>6.72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5.63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23.31</v>
      </c>
      <c r="L43" s="202">
        <v>23.31</v>
      </c>
      <c r="M43" s="202">
        <v>0</v>
      </c>
      <c r="N43" s="202">
        <v>28.97</v>
      </c>
      <c r="O43" s="202">
        <v>48.64</v>
      </c>
      <c r="P43" s="202">
        <v>66.040000000000006</v>
      </c>
      <c r="Q43" s="202">
        <v>1.86</v>
      </c>
      <c r="R43" s="202">
        <v>1.93</v>
      </c>
      <c r="S43" s="202">
        <v>1.93</v>
      </c>
      <c r="T43" s="202">
        <v>0</v>
      </c>
      <c r="U43" s="202">
        <v>282.36</v>
      </c>
      <c r="V43" s="202">
        <v>0</v>
      </c>
      <c r="W43" s="202">
        <v>10.57</v>
      </c>
      <c r="X43" s="202">
        <v>36.18</v>
      </c>
      <c r="Y43" s="202">
        <v>0</v>
      </c>
      <c r="Z43" s="202">
        <v>68.25</v>
      </c>
      <c r="AA43" s="202">
        <v>0</v>
      </c>
      <c r="AB43" s="202">
        <v>0</v>
      </c>
      <c r="AC43" s="202">
        <v>6.72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5.63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23.31</v>
      </c>
      <c r="L44" s="202">
        <v>23.31</v>
      </c>
      <c r="M44" s="202">
        <v>0</v>
      </c>
      <c r="N44" s="202">
        <v>28.97</v>
      </c>
      <c r="O44" s="202">
        <v>48.64</v>
      </c>
      <c r="P44" s="202">
        <v>66.040000000000006</v>
      </c>
      <c r="Q44" s="202">
        <v>1.86</v>
      </c>
      <c r="R44" s="202">
        <v>1.93</v>
      </c>
      <c r="S44" s="202">
        <v>1.93</v>
      </c>
      <c r="T44" s="202">
        <v>0</v>
      </c>
      <c r="U44" s="202">
        <v>282.36</v>
      </c>
      <c r="V44" s="202">
        <v>0</v>
      </c>
      <c r="W44" s="202">
        <v>10.57</v>
      </c>
      <c r="X44" s="202">
        <v>36.18</v>
      </c>
      <c r="Y44" s="202">
        <v>0</v>
      </c>
      <c r="Z44" s="202">
        <v>68.25</v>
      </c>
      <c r="AA44" s="202">
        <v>0</v>
      </c>
      <c r="AB44" s="202">
        <v>0</v>
      </c>
      <c r="AC44" s="202">
        <v>6.72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5.63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23.31</v>
      </c>
      <c r="L45" s="202">
        <v>23.31</v>
      </c>
      <c r="M45" s="202">
        <v>0</v>
      </c>
      <c r="N45" s="202">
        <v>28.97</v>
      </c>
      <c r="O45" s="202">
        <v>48.64</v>
      </c>
      <c r="P45" s="202">
        <v>66.040000000000006</v>
      </c>
      <c r="Q45" s="202">
        <v>1.86</v>
      </c>
      <c r="R45" s="202">
        <v>1.93</v>
      </c>
      <c r="S45" s="202">
        <v>1.93</v>
      </c>
      <c r="T45" s="202">
        <v>0</v>
      </c>
      <c r="U45" s="202">
        <v>282.36</v>
      </c>
      <c r="V45" s="202">
        <v>0</v>
      </c>
      <c r="W45" s="202">
        <v>10.57</v>
      </c>
      <c r="X45" s="202">
        <v>36.18</v>
      </c>
      <c r="Y45" s="202">
        <v>0</v>
      </c>
      <c r="Z45" s="202">
        <v>68.25</v>
      </c>
      <c r="AA45" s="202">
        <v>0</v>
      </c>
      <c r="AB45" s="202">
        <v>0</v>
      </c>
      <c r="AC45" s="202">
        <v>6.72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5.34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23.31</v>
      </c>
      <c r="L46" s="202">
        <v>23.31</v>
      </c>
      <c r="M46" s="202">
        <v>0</v>
      </c>
      <c r="N46" s="202">
        <v>28.97</v>
      </c>
      <c r="O46" s="202">
        <v>48.64</v>
      </c>
      <c r="P46" s="202">
        <v>66.040000000000006</v>
      </c>
      <c r="Q46" s="202">
        <v>1.92</v>
      </c>
      <c r="R46" s="202">
        <v>1.93</v>
      </c>
      <c r="S46" s="202">
        <v>1.93</v>
      </c>
      <c r="T46" s="202">
        <v>0</v>
      </c>
      <c r="U46" s="202">
        <v>282.36</v>
      </c>
      <c r="V46" s="202">
        <v>0</v>
      </c>
      <c r="W46" s="202">
        <v>10.57</v>
      </c>
      <c r="X46" s="202">
        <v>36.18</v>
      </c>
      <c r="Y46" s="202">
        <v>0</v>
      </c>
      <c r="Z46" s="202">
        <v>68.25</v>
      </c>
      <c r="AA46" s="202">
        <v>0</v>
      </c>
      <c r="AB46" s="202">
        <v>0</v>
      </c>
      <c r="AC46" s="202">
        <v>6.72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5.34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23.31</v>
      </c>
      <c r="L47" s="202">
        <v>23.31</v>
      </c>
      <c r="M47" s="202">
        <v>0</v>
      </c>
      <c r="N47" s="202">
        <v>28.97</v>
      </c>
      <c r="O47" s="202">
        <v>48.64</v>
      </c>
      <c r="P47" s="202">
        <v>66.040000000000006</v>
      </c>
      <c r="Q47" s="202">
        <v>1.92</v>
      </c>
      <c r="R47" s="202">
        <v>3.27</v>
      </c>
      <c r="S47" s="202">
        <v>1.93</v>
      </c>
      <c r="T47" s="202">
        <v>0</v>
      </c>
      <c r="U47" s="202">
        <v>282.36</v>
      </c>
      <c r="V47" s="202">
        <v>0</v>
      </c>
      <c r="W47" s="202">
        <v>10.42</v>
      </c>
      <c r="X47" s="202">
        <v>36.18</v>
      </c>
      <c r="Y47" s="202">
        <v>0</v>
      </c>
      <c r="Z47" s="202">
        <v>68.25</v>
      </c>
      <c r="AA47" s="202">
        <v>0</v>
      </c>
      <c r="AB47" s="202">
        <v>0</v>
      </c>
      <c r="AC47" s="202">
        <v>6.72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5.34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23.31</v>
      </c>
      <c r="L48" s="202">
        <v>23.31</v>
      </c>
      <c r="M48" s="202">
        <v>0</v>
      </c>
      <c r="N48" s="202">
        <v>28.97</v>
      </c>
      <c r="O48" s="202">
        <v>48.64</v>
      </c>
      <c r="P48" s="202">
        <v>66.040000000000006</v>
      </c>
      <c r="Q48" s="202">
        <v>1.92</v>
      </c>
      <c r="R48" s="202">
        <v>3.27</v>
      </c>
      <c r="S48" s="202">
        <v>1.93</v>
      </c>
      <c r="T48" s="202">
        <v>0</v>
      </c>
      <c r="U48" s="202">
        <v>282.36</v>
      </c>
      <c r="V48" s="202">
        <v>0</v>
      </c>
      <c r="W48" s="202">
        <v>10.42</v>
      </c>
      <c r="X48" s="202">
        <v>36.18</v>
      </c>
      <c r="Y48" s="202">
        <v>0</v>
      </c>
      <c r="Z48" s="202">
        <v>68.25</v>
      </c>
      <c r="AA48" s="202">
        <v>0</v>
      </c>
      <c r="AB48" s="202">
        <v>0</v>
      </c>
      <c r="AC48" s="202">
        <v>6.72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5.34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23.31</v>
      </c>
      <c r="L49" s="202">
        <v>23.31</v>
      </c>
      <c r="M49" s="202">
        <v>0</v>
      </c>
      <c r="N49" s="202">
        <v>28.97</v>
      </c>
      <c r="O49" s="202">
        <v>48.64</v>
      </c>
      <c r="P49" s="202">
        <v>66.040000000000006</v>
      </c>
      <c r="Q49" s="202">
        <v>1.91</v>
      </c>
      <c r="R49" s="202">
        <v>3.16</v>
      </c>
      <c r="S49" s="202">
        <v>1.93</v>
      </c>
      <c r="T49" s="202">
        <v>0</v>
      </c>
      <c r="U49" s="202">
        <v>282.36</v>
      </c>
      <c r="V49" s="202">
        <v>0</v>
      </c>
      <c r="W49" s="202">
        <v>10.42</v>
      </c>
      <c r="X49" s="202">
        <v>36.18</v>
      </c>
      <c r="Y49" s="202">
        <v>0</v>
      </c>
      <c r="Z49" s="202">
        <v>68.25</v>
      </c>
      <c r="AA49" s="202">
        <v>0</v>
      </c>
      <c r="AB49" s="202">
        <v>0</v>
      </c>
      <c r="AC49" s="202">
        <v>6.72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5.34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23.31</v>
      </c>
      <c r="L50" s="202">
        <v>23.31</v>
      </c>
      <c r="M50" s="202">
        <v>0</v>
      </c>
      <c r="N50" s="202">
        <v>28.97</v>
      </c>
      <c r="O50" s="202">
        <v>48.64</v>
      </c>
      <c r="P50" s="202">
        <v>66.040000000000006</v>
      </c>
      <c r="Q50" s="202">
        <v>1.91</v>
      </c>
      <c r="R50" s="202">
        <v>3.16</v>
      </c>
      <c r="S50" s="202">
        <v>1.93</v>
      </c>
      <c r="T50" s="202">
        <v>0</v>
      </c>
      <c r="U50" s="202">
        <v>282.36</v>
      </c>
      <c r="V50" s="202">
        <v>0</v>
      </c>
      <c r="W50" s="202">
        <v>10.42</v>
      </c>
      <c r="X50" s="202">
        <v>36.18</v>
      </c>
      <c r="Y50" s="202">
        <v>0</v>
      </c>
      <c r="Z50" s="202">
        <v>68.25</v>
      </c>
      <c r="AA50" s="202">
        <v>0</v>
      </c>
      <c r="AB50" s="202">
        <v>0</v>
      </c>
      <c r="AC50" s="202">
        <v>6.72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5.34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23.31</v>
      </c>
      <c r="L51" s="202">
        <v>23.31</v>
      </c>
      <c r="M51" s="202">
        <v>0</v>
      </c>
      <c r="N51" s="202">
        <v>28.97</v>
      </c>
      <c r="O51" s="202">
        <v>48.64</v>
      </c>
      <c r="P51" s="202">
        <v>66.040000000000006</v>
      </c>
      <c r="Q51" s="202">
        <v>1.91</v>
      </c>
      <c r="R51" s="202">
        <v>3.16</v>
      </c>
      <c r="S51" s="202">
        <v>1.93</v>
      </c>
      <c r="T51" s="202">
        <v>0</v>
      </c>
      <c r="U51" s="202">
        <v>282.36</v>
      </c>
      <c r="V51" s="202">
        <v>0</v>
      </c>
      <c r="W51" s="202">
        <v>10.42</v>
      </c>
      <c r="X51" s="202">
        <v>36.18</v>
      </c>
      <c r="Y51" s="202">
        <v>0</v>
      </c>
      <c r="Z51" s="202">
        <v>68.25</v>
      </c>
      <c r="AA51" s="202">
        <v>0</v>
      </c>
      <c r="AB51" s="202">
        <v>0</v>
      </c>
      <c r="AC51" s="202">
        <v>6.72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5.34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23.31</v>
      </c>
      <c r="L52" s="202">
        <v>23.31</v>
      </c>
      <c r="M52" s="202">
        <v>0</v>
      </c>
      <c r="N52" s="202">
        <v>28.97</v>
      </c>
      <c r="O52" s="202">
        <v>48.64</v>
      </c>
      <c r="P52" s="202">
        <v>66.040000000000006</v>
      </c>
      <c r="Q52" s="202">
        <v>1.91</v>
      </c>
      <c r="R52" s="202">
        <v>3.16</v>
      </c>
      <c r="S52" s="202">
        <v>1.93</v>
      </c>
      <c r="T52" s="202">
        <v>0</v>
      </c>
      <c r="U52" s="202">
        <v>282.36</v>
      </c>
      <c r="V52" s="202">
        <v>0</v>
      </c>
      <c r="W52" s="202">
        <v>10.42</v>
      </c>
      <c r="X52" s="202">
        <v>36.18</v>
      </c>
      <c r="Y52" s="202">
        <v>0</v>
      </c>
      <c r="Z52" s="202">
        <v>68.25</v>
      </c>
      <c r="AA52" s="202">
        <v>0</v>
      </c>
      <c r="AB52" s="202">
        <v>0</v>
      </c>
      <c r="AC52" s="202">
        <v>6.72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5.34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23.31</v>
      </c>
      <c r="L53" s="202">
        <v>23.31</v>
      </c>
      <c r="M53" s="202">
        <v>0</v>
      </c>
      <c r="N53" s="202">
        <v>28.97</v>
      </c>
      <c r="O53" s="202">
        <v>48.64</v>
      </c>
      <c r="P53" s="202">
        <v>66.040000000000006</v>
      </c>
      <c r="Q53" s="202">
        <v>1.91</v>
      </c>
      <c r="R53" s="202">
        <v>3.16</v>
      </c>
      <c r="S53" s="202">
        <v>1.93</v>
      </c>
      <c r="T53" s="202">
        <v>0</v>
      </c>
      <c r="U53" s="202">
        <v>282.36</v>
      </c>
      <c r="V53" s="202">
        <v>0</v>
      </c>
      <c r="W53" s="202">
        <v>10.42</v>
      </c>
      <c r="X53" s="202">
        <v>36.18</v>
      </c>
      <c r="Y53" s="202">
        <v>0</v>
      </c>
      <c r="Z53" s="202">
        <v>68.25</v>
      </c>
      <c r="AA53" s="202">
        <v>0</v>
      </c>
      <c r="AB53" s="202">
        <v>0</v>
      </c>
      <c r="AC53" s="202">
        <v>6.72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5.34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23.31</v>
      </c>
      <c r="L54" s="202">
        <v>23.31</v>
      </c>
      <c r="M54" s="202">
        <v>0</v>
      </c>
      <c r="N54" s="202">
        <v>28.97</v>
      </c>
      <c r="O54" s="202">
        <v>48.64</v>
      </c>
      <c r="P54" s="202">
        <v>66.040000000000006</v>
      </c>
      <c r="Q54" s="202">
        <v>1.91</v>
      </c>
      <c r="R54" s="202">
        <v>3.16</v>
      </c>
      <c r="S54" s="202">
        <v>1.93</v>
      </c>
      <c r="T54" s="202">
        <v>0</v>
      </c>
      <c r="U54" s="202">
        <v>282.36</v>
      </c>
      <c r="V54" s="202">
        <v>0</v>
      </c>
      <c r="W54" s="202">
        <v>10.42</v>
      </c>
      <c r="X54" s="202">
        <v>36.18</v>
      </c>
      <c r="Y54" s="202">
        <v>0</v>
      </c>
      <c r="Z54" s="202">
        <v>68.25</v>
      </c>
      <c r="AA54" s="202">
        <v>0</v>
      </c>
      <c r="AB54" s="202">
        <v>0</v>
      </c>
      <c r="AC54" s="202">
        <v>6.72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5.34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23.31</v>
      </c>
      <c r="L55" s="202">
        <v>23.31</v>
      </c>
      <c r="M55" s="202">
        <v>0</v>
      </c>
      <c r="N55" s="202">
        <v>28.97</v>
      </c>
      <c r="O55" s="202">
        <v>48.64</v>
      </c>
      <c r="P55" s="202">
        <v>66.040000000000006</v>
      </c>
      <c r="Q55" s="202">
        <v>1.91</v>
      </c>
      <c r="R55" s="202">
        <v>3.16</v>
      </c>
      <c r="S55" s="202">
        <v>1.93</v>
      </c>
      <c r="T55" s="202">
        <v>0</v>
      </c>
      <c r="U55" s="202">
        <v>282.36</v>
      </c>
      <c r="V55" s="202">
        <v>0</v>
      </c>
      <c r="W55" s="202">
        <v>10.42</v>
      </c>
      <c r="X55" s="202">
        <v>36.18</v>
      </c>
      <c r="Y55" s="202">
        <v>0</v>
      </c>
      <c r="Z55" s="202">
        <v>68.25</v>
      </c>
      <c r="AA55" s="202">
        <v>0</v>
      </c>
      <c r="AB55" s="202">
        <v>0</v>
      </c>
      <c r="AC55" s="202">
        <v>6.72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5.34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23.31</v>
      </c>
      <c r="L56" s="202">
        <v>23.31</v>
      </c>
      <c r="M56" s="202">
        <v>0</v>
      </c>
      <c r="N56" s="202">
        <v>28.97</v>
      </c>
      <c r="O56" s="202">
        <v>48.64</v>
      </c>
      <c r="P56" s="202">
        <v>66.040000000000006</v>
      </c>
      <c r="Q56" s="202">
        <v>1.86</v>
      </c>
      <c r="R56" s="202">
        <v>7.35</v>
      </c>
      <c r="S56" s="202">
        <v>1.86</v>
      </c>
      <c r="T56" s="202">
        <v>0</v>
      </c>
      <c r="U56" s="202">
        <v>282.36</v>
      </c>
      <c r="V56" s="202">
        <v>0</v>
      </c>
      <c r="W56" s="202">
        <v>10.42</v>
      </c>
      <c r="X56" s="202">
        <v>36.18</v>
      </c>
      <c r="Y56" s="202">
        <v>0</v>
      </c>
      <c r="Z56" s="202">
        <v>68.25</v>
      </c>
      <c r="AA56" s="202">
        <v>0</v>
      </c>
      <c r="AB56" s="202">
        <v>0</v>
      </c>
      <c r="AC56" s="202">
        <v>6.72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5.34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23.31</v>
      </c>
      <c r="L57" s="202">
        <v>23.31</v>
      </c>
      <c r="M57" s="202">
        <v>0</v>
      </c>
      <c r="N57" s="202">
        <v>28.97</v>
      </c>
      <c r="O57" s="202">
        <v>48.64</v>
      </c>
      <c r="P57" s="202">
        <v>66.040000000000006</v>
      </c>
      <c r="Q57" s="202">
        <v>1.86</v>
      </c>
      <c r="R57" s="202">
        <v>1.86</v>
      </c>
      <c r="S57" s="202">
        <v>1.86</v>
      </c>
      <c r="T57" s="202">
        <v>0</v>
      </c>
      <c r="U57" s="202">
        <v>282.36</v>
      </c>
      <c r="V57" s="202">
        <v>0</v>
      </c>
      <c r="W57" s="202">
        <v>10.42</v>
      </c>
      <c r="X57" s="202">
        <v>36.18</v>
      </c>
      <c r="Y57" s="202">
        <v>0</v>
      </c>
      <c r="Z57" s="202">
        <v>68.25</v>
      </c>
      <c r="AA57" s="202">
        <v>0</v>
      </c>
      <c r="AB57" s="202">
        <v>0</v>
      </c>
      <c r="AC57" s="202">
        <v>6.72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5.34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23.31</v>
      </c>
      <c r="L58" s="202">
        <v>23.31</v>
      </c>
      <c r="M58" s="202">
        <v>0</v>
      </c>
      <c r="N58" s="202">
        <v>28.97</v>
      </c>
      <c r="O58" s="202">
        <v>48.64</v>
      </c>
      <c r="P58" s="202">
        <v>66.040000000000006</v>
      </c>
      <c r="Q58" s="202">
        <v>1.86</v>
      </c>
      <c r="R58" s="202">
        <v>1.86</v>
      </c>
      <c r="S58" s="202">
        <v>1.86</v>
      </c>
      <c r="T58" s="202">
        <v>0</v>
      </c>
      <c r="U58" s="202">
        <v>282.36</v>
      </c>
      <c r="V58" s="202">
        <v>0</v>
      </c>
      <c r="W58" s="202">
        <v>10.42</v>
      </c>
      <c r="X58" s="202">
        <v>36.18</v>
      </c>
      <c r="Y58" s="202">
        <v>0</v>
      </c>
      <c r="Z58" s="202">
        <v>68.25</v>
      </c>
      <c r="AA58" s="202">
        <v>0</v>
      </c>
      <c r="AB58" s="202">
        <v>0</v>
      </c>
      <c r="AC58" s="202">
        <v>6.72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4.45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23.31</v>
      </c>
      <c r="L59" s="202">
        <v>24.14</v>
      </c>
      <c r="M59" s="202">
        <v>0</v>
      </c>
      <c r="N59" s="202">
        <v>28.97</v>
      </c>
      <c r="O59" s="202">
        <v>48.64</v>
      </c>
      <c r="P59" s="202">
        <v>66.040000000000006</v>
      </c>
      <c r="Q59" s="202">
        <v>1.86</v>
      </c>
      <c r="R59" s="202">
        <v>1.86</v>
      </c>
      <c r="S59" s="202">
        <v>1.86</v>
      </c>
      <c r="T59" s="202">
        <v>0</v>
      </c>
      <c r="U59" s="202">
        <v>282.36</v>
      </c>
      <c r="V59" s="202">
        <v>0</v>
      </c>
      <c r="W59" s="202">
        <v>10.42</v>
      </c>
      <c r="X59" s="202">
        <v>36.18</v>
      </c>
      <c r="Y59" s="202">
        <v>0</v>
      </c>
      <c r="Z59" s="202">
        <v>68.25</v>
      </c>
      <c r="AA59" s="202">
        <v>0</v>
      </c>
      <c r="AB59" s="202">
        <v>0</v>
      </c>
      <c r="AC59" s="202">
        <v>14.29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10.87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23.31</v>
      </c>
      <c r="L60" s="202">
        <v>24.14</v>
      </c>
      <c r="M60" s="202">
        <v>0</v>
      </c>
      <c r="N60" s="202">
        <v>28.97</v>
      </c>
      <c r="O60" s="202">
        <v>48.64</v>
      </c>
      <c r="P60" s="202">
        <v>66.040000000000006</v>
      </c>
      <c r="Q60" s="202">
        <v>5.31</v>
      </c>
      <c r="R60" s="202">
        <v>8.24</v>
      </c>
      <c r="S60" s="202">
        <v>6.47</v>
      </c>
      <c r="T60" s="202">
        <v>0</v>
      </c>
      <c r="U60" s="202">
        <v>282.36</v>
      </c>
      <c r="V60" s="202">
        <v>0</v>
      </c>
      <c r="W60" s="202">
        <v>10.42</v>
      </c>
      <c r="X60" s="202">
        <v>36.18</v>
      </c>
      <c r="Y60" s="202">
        <v>0</v>
      </c>
      <c r="Z60" s="202">
        <v>68.25</v>
      </c>
      <c r="AA60" s="202">
        <v>0</v>
      </c>
      <c r="AB60" s="202">
        <v>0</v>
      </c>
      <c r="AC60" s="202">
        <v>14.29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10.87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23.31</v>
      </c>
      <c r="L61" s="202">
        <v>24.14</v>
      </c>
      <c r="M61" s="202">
        <v>0</v>
      </c>
      <c r="N61" s="202">
        <v>28.97</v>
      </c>
      <c r="O61" s="202">
        <v>48.64</v>
      </c>
      <c r="P61" s="202">
        <v>66.040000000000006</v>
      </c>
      <c r="Q61" s="202">
        <v>5.35</v>
      </c>
      <c r="R61" s="202">
        <v>8.24</v>
      </c>
      <c r="S61" s="202">
        <v>6.47</v>
      </c>
      <c r="T61" s="202">
        <v>0</v>
      </c>
      <c r="U61" s="202">
        <v>282.36</v>
      </c>
      <c r="V61" s="202">
        <v>5.09</v>
      </c>
      <c r="W61" s="202">
        <v>10.42</v>
      </c>
      <c r="X61" s="202">
        <v>36.18</v>
      </c>
      <c r="Y61" s="202">
        <v>0</v>
      </c>
      <c r="Z61" s="202">
        <v>68.25</v>
      </c>
      <c r="AA61" s="202">
        <v>0</v>
      </c>
      <c r="AB61" s="202">
        <v>0</v>
      </c>
      <c r="AC61" s="202">
        <v>14.29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10.87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50.01</v>
      </c>
      <c r="L62" s="202">
        <v>65.25</v>
      </c>
      <c r="M62" s="202">
        <v>0</v>
      </c>
      <c r="N62" s="202">
        <v>28.97</v>
      </c>
      <c r="O62" s="202">
        <v>48.64</v>
      </c>
      <c r="P62" s="202">
        <v>66.040000000000006</v>
      </c>
      <c r="Q62" s="202">
        <v>5.35</v>
      </c>
      <c r="R62" s="202">
        <v>8.24</v>
      </c>
      <c r="S62" s="202">
        <v>6.47</v>
      </c>
      <c r="T62" s="202">
        <v>0</v>
      </c>
      <c r="U62" s="202">
        <v>282.36</v>
      </c>
      <c r="V62" s="202">
        <v>5.09</v>
      </c>
      <c r="W62" s="202">
        <v>10.42</v>
      </c>
      <c r="X62" s="202">
        <v>36.18</v>
      </c>
      <c r="Y62" s="202">
        <v>0</v>
      </c>
      <c r="Z62" s="202">
        <v>68.25</v>
      </c>
      <c r="AA62" s="202">
        <v>0</v>
      </c>
      <c r="AB62" s="202">
        <v>0</v>
      </c>
      <c r="AC62" s="202">
        <v>14.29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9.57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50.01</v>
      </c>
      <c r="L63" s="202">
        <v>65.25</v>
      </c>
      <c r="M63" s="202">
        <v>0</v>
      </c>
      <c r="N63" s="202">
        <v>28.97</v>
      </c>
      <c r="O63" s="202">
        <v>48.64</v>
      </c>
      <c r="P63" s="202">
        <v>66.040000000000006</v>
      </c>
      <c r="Q63" s="202">
        <v>5.35</v>
      </c>
      <c r="R63" s="202">
        <v>8.24</v>
      </c>
      <c r="S63" s="202">
        <v>6.47</v>
      </c>
      <c r="T63" s="202">
        <v>0</v>
      </c>
      <c r="U63" s="202">
        <v>282.36</v>
      </c>
      <c r="V63" s="202">
        <v>5.09</v>
      </c>
      <c r="W63" s="202">
        <v>10.42</v>
      </c>
      <c r="X63" s="202">
        <v>36.18</v>
      </c>
      <c r="Y63" s="202">
        <v>0</v>
      </c>
      <c r="Z63" s="202">
        <v>68.25</v>
      </c>
      <c r="AA63" s="202">
        <v>0</v>
      </c>
      <c r="AB63" s="202">
        <v>0</v>
      </c>
      <c r="AC63" s="202">
        <v>13.86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9.57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50.01</v>
      </c>
      <c r="L64" s="202">
        <v>65.25</v>
      </c>
      <c r="M64" s="202">
        <v>0</v>
      </c>
      <c r="N64" s="202">
        <v>28.97</v>
      </c>
      <c r="O64" s="202">
        <v>48.64</v>
      </c>
      <c r="P64" s="202">
        <v>66.040000000000006</v>
      </c>
      <c r="Q64" s="202">
        <v>5.35</v>
      </c>
      <c r="R64" s="202">
        <v>8.24</v>
      </c>
      <c r="S64" s="202">
        <v>6.47</v>
      </c>
      <c r="T64" s="202">
        <v>0</v>
      </c>
      <c r="U64" s="202">
        <v>282.36</v>
      </c>
      <c r="V64" s="202">
        <v>5.09</v>
      </c>
      <c r="W64" s="202">
        <v>10.42</v>
      </c>
      <c r="X64" s="202">
        <v>36.18</v>
      </c>
      <c r="Y64" s="202">
        <v>0</v>
      </c>
      <c r="Z64" s="202">
        <v>68.25</v>
      </c>
      <c r="AA64" s="202">
        <v>0</v>
      </c>
      <c r="AB64" s="202">
        <v>0</v>
      </c>
      <c r="AC64" s="202">
        <v>13.86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9.57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50.01</v>
      </c>
      <c r="L65" s="202">
        <v>65.25</v>
      </c>
      <c r="M65" s="202">
        <v>0</v>
      </c>
      <c r="N65" s="202">
        <v>28.97</v>
      </c>
      <c r="O65" s="202">
        <v>48.64</v>
      </c>
      <c r="P65" s="202">
        <v>66.040000000000006</v>
      </c>
      <c r="Q65" s="202">
        <v>5.35</v>
      </c>
      <c r="R65" s="202">
        <v>8.24</v>
      </c>
      <c r="S65" s="202">
        <v>6.47</v>
      </c>
      <c r="T65" s="202">
        <v>0</v>
      </c>
      <c r="U65" s="202">
        <v>282.36</v>
      </c>
      <c r="V65" s="202">
        <v>5.09</v>
      </c>
      <c r="W65" s="202">
        <v>10.42</v>
      </c>
      <c r="X65" s="202">
        <v>36.18</v>
      </c>
      <c r="Y65" s="202">
        <v>0</v>
      </c>
      <c r="Z65" s="202">
        <v>68.25</v>
      </c>
      <c r="AA65" s="202">
        <v>0</v>
      </c>
      <c r="AB65" s="202">
        <v>0</v>
      </c>
      <c r="AC65" s="202">
        <v>13.86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9.57</v>
      </c>
      <c r="AJ65" s="202">
        <v>0</v>
      </c>
      <c r="AK65" s="202">
        <v>47.76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50.01</v>
      </c>
      <c r="L66" s="202">
        <v>65.25</v>
      </c>
      <c r="M66" s="202">
        <v>0</v>
      </c>
      <c r="N66" s="202">
        <v>28.97</v>
      </c>
      <c r="O66" s="202">
        <v>48.64</v>
      </c>
      <c r="P66" s="202">
        <v>66.040000000000006</v>
      </c>
      <c r="Q66" s="202">
        <v>5.35</v>
      </c>
      <c r="R66" s="202">
        <v>8.24</v>
      </c>
      <c r="S66" s="202">
        <v>6.47</v>
      </c>
      <c r="T66" s="202">
        <v>0</v>
      </c>
      <c r="U66" s="202">
        <v>282.36</v>
      </c>
      <c r="V66" s="202">
        <v>5.09</v>
      </c>
      <c r="W66" s="202">
        <v>10.42</v>
      </c>
      <c r="X66" s="202">
        <v>36.18</v>
      </c>
      <c r="Y66" s="202">
        <v>0</v>
      </c>
      <c r="Z66" s="202">
        <v>68.25</v>
      </c>
      <c r="AA66" s="202">
        <v>0</v>
      </c>
      <c r="AB66" s="202">
        <v>0</v>
      </c>
      <c r="AC66" s="202">
        <v>13.86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9.57</v>
      </c>
      <c r="AJ66" s="202">
        <v>0</v>
      </c>
      <c r="AK66" s="202">
        <v>47.76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50.01</v>
      </c>
      <c r="L67" s="202">
        <v>65.25</v>
      </c>
      <c r="M67" s="202">
        <v>0</v>
      </c>
      <c r="N67" s="202">
        <v>28.97</v>
      </c>
      <c r="O67" s="202">
        <v>48.64</v>
      </c>
      <c r="P67" s="202">
        <v>66.040000000000006</v>
      </c>
      <c r="Q67" s="202">
        <v>5.35</v>
      </c>
      <c r="R67" s="202">
        <v>8.24</v>
      </c>
      <c r="S67" s="202">
        <v>6.47</v>
      </c>
      <c r="T67" s="202">
        <v>0</v>
      </c>
      <c r="U67" s="202">
        <v>282.36</v>
      </c>
      <c r="V67" s="202">
        <v>5.09</v>
      </c>
      <c r="W67" s="202">
        <v>10.42</v>
      </c>
      <c r="X67" s="202">
        <v>36.18</v>
      </c>
      <c r="Y67" s="202">
        <v>0</v>
      </c>
      <c r="Z67" s="202">
        <v>68.25</v>
      </c>
      <c r="AA67" s="202">
        <v>0</v>
      </c>
      <c r="AB67" s="202">
        <v>0</v>
      </c>
      <c r="AC67" s="202">
        <v>13.86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9.57</v>
      </c>
      <c r="AJ67" s="202">
        <v>0</v>
      </c>
      <c r="AK67" s="202">
        <v>47.76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50.01</v>
      </c>
      <c r="L68" s="202">
        <v>65.25</v>
      </c>
      <c r="M68" s="202">
        <v>0</v>
      </c>
      <c r="N68" s="202">
        <v>28.97</v>
      </c>
      <c r="O68" s="202">
        <v>48.64</v>
      </c>
      <c r="P68" s="202">
        <v>66.040000000000006</v>
      </c>
      <c r="Q68" s="202">
        <v>5.35</v>
      </c>
      <c r="R68" s="202">
        <v>8.24</v>
      </c>
      <c r="S68" s="202">
        <v>6.47</v>
      </c>
      <c r="T68" s="202">
        <v>0</v>
      </c>
      <c r="U68" s="202">
        <v>282.36</v>
      </c>
      <c r="V68" s="202">
        <v>5.09</v>
      </c>
      <c r="W68" s="202">
        <v>10.42</v>
      </c>
      <c r="X68" s="202">
        <v>36.18</v>
      </c>
      <c r="Y68" s="202">
        <v>0</v>
      </c>
      <c r="Z68" s="202">
        <v>68.25</v>
      </c>
      <c r="AA68" s="202">
        <v>0</v>
      </c>
      <c r="AB68" s="202">
        <v>0</v>
      </c>
      <c r="AC68" s="202">
        <v>13.86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9.57</v>
      </c>
      <c r="AJ68" s="202">
        <v>0</v>
      </c>
      <c r="AK68" s="202">
        <v>47.76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50.01</v>
      </c>
      <c r="L69" s="202">
        <v>65.25</v>
      </c>
      <c r="M69" s="202">
        <v>0</v>
      </c>
      <c r="N69" s="202">
        <v>28.97</v>
      </c>
      <c r="O69" s="202">
        <v>48.64</v>
      </c>
      <c r="P69" s="202">
        <v>66.040000000000006</v>
      </c>
      <c r="Q69" s="202">
        <v>5.35</v>
      </c>
      <c r="R69" s="202">
        <v>8.24</v>
      </c>
      <c r="S69" s="202">
        <v>6.47</v>
      </c>
      <c r="T69" s="202">
        <v>0</v>
      </c>
      <c r="U69" s="202">
        <v>282.36</v>
      </c>
      <c r="V69" s="202">
        <v>5.09</v>
      </c>
      <c r="W69" s="202">
        <v>10.42</v>
      </c>
      <c r="X69" s="202">
        <v>36.18</v>
      </c>
      <c r="Y69" s="202">
        <v>0</v>
      </c>
      <c r="Z69" s="202">
        <v>68.25</v>
      </c>
      <c r="AA69" s="202">
        <v>0</v>
      </c>
      <c r="AB69" s="202">
        <v>0</v>
      </c>
      <c r="AC69" s="202">
        <v>13.86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9.57</v>
      </c>
      <c r="AJ69" s="202">
        <v>0</v>
      </c>
      <c r="AK69" s="202">
        <v>47.76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50.01</v>
      </c>
      <c r="L70" s="202">
        <v>65.25</v>
      </c>
      <c r="M70" s="202">
        <v>0</v>
      </c>
      <c r="N70" s="202">
        <v>28.97</v>
      </c>
      <c r="O70" s="202">
        <v>48.64</v>
      </c>
      <c r="P70" s="202">
        <v>66.040000000000006</v>
      </c>
      <c r="Q70" s="202">
        <v>5.35</v>
      </c>
      <c r="R70" s="202">
        <v>8.24</v>
      </c>
      <c r="S70" s="202">
        <v>6.47</v>
      </c>
      <c r="T70" s="202">
        <v>0</v>
      </c>
      <c r="U70" s="202">
        <v>282.36</v>
      </c>
      <c r="V70" s="202">
        <v>5.09</v>
      </c>
      <c r="W70" s="202">
        <v>10.42</v>
      </c>
      <c r="X70" s="202">
        <v>36.18</v>
      </c>
      <c r="Y70" s="202">
        <v>0</v>
      </c>
      <c r="Z70" s="202">
        <v>68.25</v>
      </c>
      <c r="AA70" s="202">
        <v>0</v>
      </c>
      <c r="AB70" s="202">
        <v>0</v>
      </c>
      <c r="AC70" s="202">
        <v>13.86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12.17</v>
      </c>
      <c r="AJ70" s="202">
        <v>0</v>
      </c>
      <c r="AK70" s="202">
        <v>47.76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50.01</v>
      </c>
      <c r="L71" s="202">
        <v>65.25</v>
      </c>
      <c r="M71" s="202">
        <v>0</v>
      </c>
      <c r="N71" s="202">
        <v>28.97</v>
      </c>
      <c r="O71" s="202">
        <v>48.64</v>
      </c>
      <c r="P71" s="202">
        <v>66.040000000000006</v>
      </c>
      <c r="Q71" s="202">
        <v>5.35</v>
      </c>
      <c r="R71" s="202">
        <v>8.24</v>
      </c>
      <c r="S71" s="202">
        <v>6.47</v>
      </c>
      <c r="T71" s="202">
        <v>0</v>
      </c>
      <c r="U71" s="202">
        <v>282.36</v>
      </c>
      <c r="V71" s="202">
        <v>5.09</v>
      </c>
      <c r="W71" s="202">
        <v>10.42</v>
      </c>
      <c r="X71" s="202">
        <v>36.18</v>
      </c>
      <c r="Y71" s="202">
        <v>0</v>
      </c>
      <c r="Z71" s="202">
        <v>68.25</v>
      </c>
      <c r="AA71" s="202">
        <v>0</v>
      </c>
      <c r="AB71" s="202">
        <v>0</v>
      </c>
      <c r="AC71" s="202">
        <v>13.86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12.17</v>
      </c>
      <c r="AJ71" s="202">
        <v>0</v>
      </c>
      <c r="AK71" s="202">
        <v>47.76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50.01</v>
      </c>
      <c r="L72" s="202">
        <v>65.25</v>
      </c>
      <c r="M72" s="202">
        <v>0</v>
      </c>
      <c r="N72" s="202">
        <v>28.97</v>
      </c>
      <c r="O72" s="202">
        <v>48.64</v>
      </c>
      <c r="P72" s="202">
        <v>66.040000000000006</v>
      </c>
      <c r="Q72" s="202">
        <v>5.35</v>
      </c>
      <c r="R72" s="202">
        <v>8.24</v>
      </c>
      <c r="S72" s="202">
        <v>6.47</v>
      </c>
      <c r="T72" s="202">
        <v>0</v>
      </c>
      <c r="U72" s="202">
        <v>282.36</v>
      </c>
      <c r="V72" s="202">
        <v>5.09</v>
      </c>
      <c r="W72" s="202">
        <v>10.42</v>
      </c>
      <c r="X72" s="202">
        <v>36.18</v>
      </c>
      <c r="Y72" s="202">
        <v>0</v>
      </c>
      <c r="Z72" s="202">
        <v>68.25</v>
      </c>
      <c r="AA72" s="202">
        <v>0</v>
      </c>
      <c r="AB72" s="202">
        <v>0</v>
      </c>
      <c r="AC72" s="202">
        <v>6.01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</v>
      </c>
      <c r="AJ72" s="202">
        <v>0</v>
      </c>
      <c r="AK72" s="202">
        <v>47.76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50.01</v>
      </c>
      <c r="L73" s="202">
        <v>65.25</v>
      </c>
      <c r="M73" s="202">
        <v>0</v>
      </c>
      <c r="N73" s="202">
        <v>28.97</v>
      </c>
      <c r="O73" s="202">
        <v>48.64</v>
      </c>
      <c r="P73" s="202">
        <v>66.040000000000006</v>
      </c>
      <c r="Q73" s="202">
        <v>5.35</v>
      </c>
      <c r="R73" s="202">
        <v>8.24</v>
      </c>
      <c r="S73" s="202">
        <v>6.47</v>
      </c>
      <c r="T73" s="202">
        <v>0</v>
      </c>
      <c r="U73" s="202">
        <v>282.36</v>
      </c>
      <c r="V73" s="202">
        <v>4.45</v>
      </c>
      <c r="W73" s="202">
        <v>10.42</v>
      </c>
      <c r="X73" s="202">
        <v>36.18</v>
      </c>
      <c r="Y73" s="202">
        <v>0</v>
      </c>
      <c r="Z73" s="202">
        <v>68.25</v>
      </c>
      <c r="AA73" s="202">
        <v>0</v>
      </c>
      <c r="AB73" s="202">
        <v>0</v>
      </c>
      <c r="AC73" s="202">
        <v>6.01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</v>
      </c>
      <c r="AJ73" s="202">
        <v>0</v>
      </c>
      <c r="AK73" s="202">
        <v>47.76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50.01</v>
      </c>
      <c r="L74" s="202">
        <v>65.25</v>
      </c>
      <c r="M74" s="202">
        <v>0</v>
      </c>
      <c r="N74" s="202">
        <v>28.97</v>
      </c>
      <c r="O74" s="202">
        <v>48.64</v>
      </c>
      <c r="P74" s="202">
        <v>66.040000000000006</v>
      </c>
      <c r="Q74" s="202">
        <v>5.35</v>
      </c>
      <c r="R74" s="202">
        <v>8.24</v>
      </c>
      <c r="S74" s="202">
        <v>6.47</v>
      </c>
      <c r="T74" s="202">
        <v>0</v>
      </c>
      <c r="U74" s="202">
        <v>282.36</v>
      </c>
      <c r="V74" s="202">
        <v>4.45</v>
      </c>
      <c r="W74" s="202">
        <v>10.42</v>
      </c>
      <c r="X74" s="202">
        <v>36.18</v>
      </c>
      <c r="Y74" s="202">
        <v>0</v>
      </c>
      <c r="Z74" s="202">
        <v>68.25</v>
      </c>
      <c r="AA74" s="202">
        <v>0</v>
      </c>
      <c r="AB74" s="202">
        <v>0</v>
      </c>
      <c r="AC74" s="202">
        <v>6.01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</v>
      </c>
      <c r="AJ74" s="202">
        <v>0</v>
      </c>
      <c r="AK74" s="202">
        <v>47.76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50.01</v>
      </c>
      <c r="L75" s="202">
        <v>65.25</v>
      </c>
      <c r="M75" s="202">
        <v>0</v>
      </c>
      <c r="N75" s="202">
        <v>28.97</v>
      </c>
      <c r="O75" s="202">
        <v>48.64</v>
      </c>
      <c r="P75" s="202">
        <v>66.040000000000006</v>
      </c>
      <c r="Q75" s="202">
        <v>5.35</v>
      </c>
      <c r="R75" s="202">
        <v>8.24</v>
      </c>
      <c r="S75" s="202">
        <v>6.47</v>
      </c>
      <c r="T75" s="202">
        <v>0</v>
      </c>
      <c r="U75" s="202">
        <v>282.36</v>
      </c>
      <c r="V75" s="202">
        <v>4.45</v>
      </c>
      <c r="W75" s="202">
        <v>10.42</v>
      </c>
      <c r="X75" s="202">
        <v>36.18</v>
      </c>
      <c r="Y75" s="202">
        <v>0</v>
      </c>
      <c r="Z75" s="202">
        <v>68.25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8.32</v>
      </c>
      <c r="AJ75" s="202">
        <v>0</v>
      </c>
      <c r="AK75" s="202">
        <v>47.76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50.01</v>
      </c>
      <c r="L76" s="202">
        <v>65.25</v>
      </c>
      <c r="M76" s="202">
        <v>0</v>
      </c>
      <c r="N76" s="202">
        <v>28.97</v>
      </c>
      <c r="O76" s="202">
        <v>48.64</v>
      </c>
      <c r="P76" s="202">
        <v>66.040000000000006</v>
      </c>
      <c r="Q76" s="202">
        <v>5.35</v>
      </c>
      <c r="R76" s="202">
        <v>8.24</v>
      </c>
      <c r="S76" s="202">
        <v>6.47</v>
      </c>
      <c r="T76" s="202">
        <v>0</v>
      </c>
      <c r="U76" s="202">
        <v>282.36</v>
      </c>
      <c r="V76" s="202">
        <v>4.45</v>
      </c>
      <c r="W76" s="202">
        <v>10.42</v>
      </c>
      <c r="X76" s="202">
        <v>36.18</v>
      </c>
      <c r="Y76" s="202">
        <v>0</v>
      </c>
      <c r="Z76" s="202">
        <v>68.25</v>
      </c>
      <c r="AA76" s="202">
        <v>0</v>
      </c>
      <c r="AB76" s="202">
        <v>0</v>
      </c>
      <c r="AC76" s="202">
        <v>12.37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8.32</v>
      </c>
      <c r="AJ76" s="202">
        <v>0</v>
      </c>
      <c r="AK76" s="202">
        <v>47.76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51.79</v>
      </c>
      <c r="L77" s="202">
        <v>63.01</v>
      </c>
      <c r="M77" s="202">
        <v>0</v>
      </c>
      <c r="N77" s="202">
        <v>28.97</v>
      </c>
      <c r="O77" s="202">
        <v>48.64</v>
      </c>
      <c r="P77" s="202">
        <v>66.040000000000006</v>
      </c>
      <c r="Q77" s="202">
        <v>5.35</v>
      </c>
      <c r="R77" s="202">
        <v>8.42</v>
      </c>
      <c r="S77" s="202">
        <v>6.47</v>
      </c>
      <c r="T77" s="202">
        <v>0</v>
      </c>
      <c r="U77" s="202">
        <v>282.36</v>
      </c>
      <c r="V77" s="202">
        <v>4.45</v>
      </c>
      <c r="W77" s="202">
        <v>10.42</v>
      </c>
      <c r="X77" s="202">
        <v>36.18</v>
      </c>
      <c r="Y77" s="202">
        <v>0</v>
      </c>
      <c r="Z77" s="202">
        <v>68.25</v>
      </c>
      <c r="AA77" s="202">
        <v>0</v>
      </c>
      <c r="AB77" s="202">
        <v>0</v>
      </c>
      <c r="AC77" s="202">
        <v>12.37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8.32</v>
      </c>
      <c r="AJ77" s="202">
        <v>0</v>
      </c>
      <c r="AK77" s="202">
        <v>46.02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51.79</v>
      </c>
      <c r="L78" s="202">
        <v>63.01</v>
      </c>
      <c r="M78" s="202">
        <v>0</v>
      </c>
      <c r="N78" s="202">
        <v>28.97</v>
      </c>
      <c r="O78" s="202">
        <v>48.64</v>
      </c>
      <c r="P78" s="202">
        <v>66.040000000000006</v>
      </c>
      <c r="Q78" s="202">
        <v>5.35</v>
      </c>
      <c r="R78" s="202">
        <v>8.42</v>
      </c>
      <c r="S78" s="202">
        <v>6.47</v>
      </c>
      <c r="T78" s="202">
        <v>0</v>
      </c>
      <c r="U78" s="202">
        <v>282.36</v>
      </c>
      <c r="V78" s="202">
        <v>4.45</v>
      </c>
      <c r="W78" s="202">
        <v>10.42</v>
      </c>
      <c r="X78" s="202">
        <v>36.18</v>
      </c>
      <c r="Y78" s="202">
        <v>0</v>
      </c>
      <c r="Z78" s="202">
        <v>68.25</v>
      </c>
      <c r="AA78" s="202">
        <v>0</v>
      </c>
      <c r="AB78" s="202">
        <v>0</v>
      </c>
      <c r="AC78" s="202">
        <v>12.37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8.32</v>
      </c>
      <c r="AJ78" s="202">
        <v>0</v>
      </c>
      <c r="AK78" s="202">
        <v>46.02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51.79</v>
      </c>
      <c r="L79" s="202">
        <v>63.01</v>
      </c>
      <c r="M79" s="202">
        <v>0</v>
      </c>
      <c r="N79" s="202">
        <v>28.97</v>
      </c>
      <c r="O79" s="202">
        <v>48.64</v>
      </c>
      <c r="P79" s="202">
        <v>66.040000000000006</v>
      </c>
      <c r="Q79" s="202">
        <v>5.35</v>
      </c>
      <c r="R79" s="202">
        <v>8.24</v>
      </c>
      <c r="S79" s="202">
        <v>6.47</v>
      </c>
      <c r="T79" s="202">
        <v>0</v>
      </c>
      <c r="U79" s="202">
        <v>280.66000000000003</v>
      </c>
      <c r="V79" s="202">
        <v>4.45</v>
      </c>
      <c r="W79" s="202">
        <v>10.42</v>
      </c>
      <c r="X79" s="202">
        <v>36.18</v>
      </c>
      <c r="Y79" s="202">
        <v>0</v>
      </c>
      <c r="Z79" s="202">
        <v>68.25</v>
      </c>
      <c r="AA79" s="202">
        <v>0</v>
      </c>
      <c r="AB79" s="202">
        <v>0</v>
      </c>
      <c r="AC79" s="202">
        <v>12.37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8.32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51.79</v>
      </c>
      <c r="L80" s="202">
        <v>63.01</v>
      </c>
      <c r="M80" s="202">
        <v>0</v>
      </c>
      <c r="N80" s="202">
        <v>28.97</v>
      </c>
      <c r="O80" s="202">
        <v>48.64</v>
      </c>
      <c r="P80" s="202">
        <v>66.040000000000006</v>
      </c>
      <c r="Q80" s="202">
        <v>5.35</v>
      </c>
      <c r="R80" s="202">
        <v>8.24</v>
      </c>
      <c r="S80" s="202">
        <v>6.47</v>
      </c>
      <c r="T80" s="202">
        <v>0</v>
      </c>
      <c r="U80" s="202">
        <v>280.66000000000003</v>
      </c>
      <c r="V80" s="202">
        <v>4.45</v>
      </c>
      <c r="W80" s="202">
        <v>10.42</v>
      </c>
      <c r="X80" s="202">
        <v>36.18</v>
      </c>
      <c r="Y80" s="202">
        <v>0</v>
      </c>
      <c r="Z80" s="202">
        <v>68.25</v>
      </c>
      <c r="AA80" s="202">
        <v>0</v>
      </c>
      <c r="AB80" s="202">
        <v>0</v>
      </c>
      <c r="AC80" s="202">
        <v>12.37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8.32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51.79</v>
      </c>
      <c r="L81" s="202">
        <v>63.01</v>
      </c>
      <c r="M81" s="202">
        <v>0</v>
      </c>
      <c r="N81" s="202">
        <v>28.97</v>
      </c>
      <c r="O81" s="202">
        <v>48.64</v>
      </c>
      <c r="P81" s="202">
        <v>66.040000000000006</v>
      </c>
      <c r="Q81" s="202">
        <v>5.35</v>
      </c>
      <c r="R81" s="202">
        <v>8.24</v>
      </c>
      <c r="S81" s="202">
        <v>6.47</v>
      </c>
      <c r="T81" s="202">
        <v>0</v>
      </c>
      <c r="U81" s="202">
        <v>280.66000000000003</v>
      </c>
      <c r="V81" s="202">
        <v>4.45</v>
      </c>
      <c r="W81" s="202">
        <v>10.42</v>
      </c>
      <c r="X81" s="202">
        <v>36.18</v>
      </c>
      <c r="Y81" s="202">
        <v>0</v>
      </c>
      <c r="Z81" s="202">
        <v>68.25</v>
      </c>
      <c r="AA81" s="202">
        <v>0</v>
      </c>
      <c r="AB81" s="202">
        <v>0</v>
      </c>
      <c r="AC81" s="202">
        <v>12.37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8.32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51.79</v>
      </c>
      <c r="L82" s="202">
        <v>63.01</v>
      </c>
      <c r="M82" s="202">
        <v>0</v>
      </c>
      <c r="N82" s="202">
        <v>28.97</v>
      </c>
      <c r="O82" s="202">
        <v>48.64</v>
      </c>
      <c r="P82" s="202">
        <v>66.040000000000006</v>
      </c>
      <c r="Q82" s="202">
        <v>5.35</v>
      </c>
      <c r="R82" s="202">
        <v>8.24</v>
      </c>
      <c r="S82" s="202">
        <v>6.47</v>
      </c>
      <c r="T82" s="202">
        <v>0</v>
      </c>
      <c r="U82" s="202">
        <v>280.66000000000003</v>
      </c>
      <c r="V82" s="202">
        <v>4.45</v>
      </c>
      <c r="W82" s="202">
        <v>10.42</v>
      </c>
      <c r="X82" s="202">
        <v>36.18</v>
      </c>
      <c r="Y82" s="202">
        <v>0</v>
      </c>
      <c r="Z82" s="202">
        <v>68.25</v>
      </c>
      <c r="AA82" s="202">
        <v>0</v>
      </c>
      <c r="AB82" s="202">
        <v>0</v>
      </c>
      <c r="AC82" s="202">
        <v>12.37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8.32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51.79</v>
      </c>
      <c r="L83" s="202">
        <v>63.01</v>
      </c>
      <c r="M83" s="202">
        <v>0</v>
      </c>
      <c r="N83" s="202">
        <v>28.97</v>
      </c>
      <c r="O83" s="202">
        <v>48.64</v>
      </c>
      <c r="P83" s="202">
        <v>66.040000000000006</v>
      </c>
      <c r="Q83" s="202">
        <v>5.35</v>
      </c>
      <c r="R83" s="202">
        <v>8.24</v>
      </c>
      <c r="S83" s="202">
        <v>6.47</v>
      </c>
      <c r="T83" s="202">
        <v>0</v>
      </c>
      <c r="U83" s="202">
        <v>280.66000000000003</v>
      </c>
      <c r="V83" s="202">
        <v>4.45</v>
      </c>
      <c r="W83" s="202">
        <v>10.42</v>
      </c>
      <c r="X83" s="202">
        <v>36.18</v>
      </c>
      <c r="Y83" s="202">
        <v>0</v>
      </c>
      <c r="Z83" s="202">
        <v>68.25</v>
      </c>
      <c r="AA83" s="202">
        <v>0</v>
      </c>
      <c r="AB83" s="202">
        <v>0</v>
      </c>
      <c r="AC83" s="202">
        <v>12.37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8.92</v>
      </c>
      <c r="AJ83" s="202">
        <v>0</v>
      </c>
      <c r="AK83" s="202">
        <v>46.8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51.79</v>
      </c>
      <c r="L84" s="202">
        <v>63.01</v>
      </c>
      <c r="M84" s="202">
        <v>0</v>
      </c>
      <c r="N84" s="202">
        <v>28.97</v>
      </c>
      <c r="O84" s="202">
        <v>48.64</v>
      </c>
      <c r="P84" s="202">
        <v>66.040000000000006</v>
      </c>
      <c r="Q84" s="202">
        <v>5.35</v>
      </c>
      <c r="R84" s="202">
        <v>8.24</v>
      </c>
      <c r="S84" s="202">
        <v>6.47</v>
      </c>
      <c r="T84" s="202">
        <v>0</v>
      </c>
      <c r="U84" s="202">
        <v>280.66000000000003</v>
      </c>
      <c r="V84" s="202">
        <v>4.45</v>
      </c>
      <c r="W84" s="202">
        <v>10.42</v>
      </c>
      <c r="X84" s="202">
        <v>36.18</v>
      </c>
      <c r="Y84" s="202">
        <v>0</v>
      </c>
      <c r="Z84" s="202">
        <v>68.25</v>
      </c>
      <c r="AA84" s="202">
        <v>0</v>
      </c>
      <c r="AB84" s="202">
        <v>0</v>
      </c>
      <c r="AC84" s="202">
        <v>12.37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8.92</v>
      </c>
      <c r="AJ84" s="202">
        <v>0</v>
      </c>
      <c r="AK84" s="202">
        <v>46.8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51.79</v>
      </c>
      <c r="L85" s="202">
        <v>63.01</v>
      </c>
      <c r="M85" s="202">
        <v>0</v>
      </c>
      <c r="N85" s="202">
        <v>28.97</v>
      </c>
      <c r="O85" s="202">
        <v>48.64</v>
      </c>
      <c r="P85" s="202">
        <v>66.040000000000006</v>
      </c>
      <c r="Q85" s="202">
        <v>5.35</v>
      </c>
      <c r="R85" s="202">
        <v>8.24</v>
      </c>
      <c r="S85" s="202">
        <v>6.47</v>
      </c>
      <c r="T85" s="202">
        <v>0</v>
      </c>
      <c r="U85" s="202">
        <v>280.66000000000003</v>
      </c>
      <c r="V85" s="202">
        <v>4.45</v>
      </c>
      <c r="W85" s="202">
        <v>10.42</v>
      </c>
      <c r="X85" s="202">
        <v>36.18</v>
      </c>
      <c r="Y85" s="202">
        <v>0</v>
      </c>
      <c r="Z85" s="202">
        <v>68.25</v>
      </c>
      <c r="AA85" s="202">
        <v>0</v>
      </c>
      <c r="AB85" s="202">
        <v>0</v>
      </c>
      <c r="AC85" s="202">
        <v>12.37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8.92</v>
      </c>
      <c r="AJ85" s="202">
        <v>0</v>
      </c>
      <c r="AK85" s="202">
        <v>46.8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51.79</v>
      </c>
      <c r="L86" s="202">
        <v>63.01</v>
      </c>
      <c r="M86" s="202">
        <v>0</v>
      </c>
      <c r="N86" s="202">
        <v>28.97</v>
      </c>
      <c r="O86" s="202">
        <v>48.64</v>
      </c>
      <c r="P86" s="202">
        <v>66.040000000000006</v>
      </c>
      <c r="Q86" s="202">
        <v>5.35</v>
      </c>
      <c r="R86" s="202">
        <v>8.24</v>
      </c>
      <c r="S86" s="202">
        <v>6.47</v>
      </c>
      <c r="T86" s="202">
        <v>0</v>
      </c>
      <c r="U86" s="202">
        <v>280.66000000000003</v>
      </c>
      <c r="V86" s="202">
        <v>4.49</v>
      </c>
      <c r="W86" s="202">
        <v>10.42</v>
      </c>
      <c r="X86" s="202">
        <v>36.18</v>
      </c>
      <c r="Y86" s="202">
        <v>0</v>
      </c>
      <c r="Z86" s="202">
        <v>68.25</v>
      </c>
      <c r="AA86" s="202">
        <v>0</v>
      </c>
      <c r="AB86" s="202">
        <v>0</v>
      </c>
      <c r="AC86" s="202">
        <v>12.37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8.92</v>
      </c>
      <c r="AJ86" s="202">
        <v>0</v>
      </c>
      <c r="AK86" s="202">
        <v>46.8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51.79</v>
      </c>
      <c r="L87" s="202">
        <v>63.01</v>
      </c>
      <c r="M87" s="202">
        <v>0</v>
      </c>
      <c r="N87" s="202">
        <v>28.97</v>
      </c>
      <c r="O87" s="202">
        <v>48.64</v>
      </c>
      <c r="P87" s="202">
        <v>66.040000000000006</v>
      </c>
      <c r="Q87" s="202">
        <v>5.35</v>
      </c>
      <c r="R87" s="202">
        <v>8.24</v>
      </c>
      <c r="S87" s="202">
        <v>6.47</v>
      </c>
      <c r="T87" s="202">
        <v>0</v>
      </c>
      <c r="U87" s="202">
        <v>280.66000000000003</v>
      </c>
      <c r="V87" s="202">
        <v>4.53</v>
      </c>
      <c r="W87" s="202">
        <v>10.42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12.37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8.92</v>
      </c>
      <c r="AJ87" s="202">
        <v>0</v>
      </c>
      <c r="AK87" s="202">
        <v>46.8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0.4</v>
      </c>
      <c r="K88" s="202">
        <v>51.79</v>
      </c>
      <c r="L88" s="202">
        <v>63.01</v>
      </c>
      <c r="M88" s="202">
        <v>0</v>
      </c>
      <c r="N88" s="202">
        <v>28.97</v>
      </c>
      <c r="O88" s="202">
        <v>48.64</v>
      </c>
      <c r="P88" s="202">
        <v>66.040000000000006</v>
      </c>
      <c r="Q88" s="202">
        <v>5.35</v>
      </c>
      <c r="R88" s="202">
        <v>8.24</v>
      </c>
      <c r="S88" s="202">
        <v>6.47</v>
      </c>
      <c r="T88" s="202">
        <v>0</v>
      </c>
      <c r="U88" s="202">
        <v>280.66000000000003</v>
      </c>
      <c r="V88" s="202">
        <v>4.53</v>
      </c>
      <c r="W88" s="202">
        <v>10.42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12.37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8.92</v>
      </c>
      <c r="AJ88" s="202">
        <v>0</v>
      </c>
      <c r="AK88" s="202">
        <v>46.8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0.4</v>
      </c>
      <c r="K89" s="202">
        <v>51.79</v>
      </c>
      <c r="L89" s="202">
        <v>63.01</v>
      </c>
      <c r="M89" s="202">
        <v>0</v>
      </c>
      <c r="N89" s="202">
        <v>28.97</v>
      </c>
      <c r="O89" s="202">
        <v>48.64</v>
      </c>
      <c r="P89" s="202">
        <v>66.040000000000006</v>
      </c>
      <c r="Q89" s="202">
        <v>5.35</v>
      </c>
      <c r="R89" s="202">
        <v>8.24</v>
      </c>
      <c r="S89" s="202">
        <v>6.47</v>
      </c>
      <c r="T89" s="202">
        <v>0</v>
      </c>
      <c r="U89" s="202">
        <v>280.66000000000003</v>
      </c>
      <c r="V89" s="202">
        <v>4.53</v>
      </c>
      <c r="W89" s="202">
        <v>10.42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12.37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8.92</v>
      </c>
      <c r="AJ89" s="202">
        <v>0</v>
      </c>
      <c r="AK89" s="202">
        <v>46.8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0.4</v>
      </c>
      <c r="K90" s="202">
        <v>51.79</v>
      </c>
      <c r="L90" s="202">
        <v>63.01</v>
      </c>
      <c r="M90" s="202">
        <v>0</v>
      </c>
      <c r="N90" s="202">
        <v>28.97</v>
      </c>
      <c r="O90" s="202">
        <v>48.64</v>
      </c>
      <c r="P90" s="202">
        <v>66.040000000000006</v>
      </c>
      <c r="Q90" s="202">
        <v>5.35</v>
      </c>
      <c r="R90" s="202">
        <v>8.24</v>
      </c>
      <c r="S90" s="202">
        <v>6.47</v>
      </c>
      <c r="T90" s="202">
        <v>0</v>
      </c>
      <c r="U90" s="202">
        <v>280.66000000000003</v>
      </c>
      <c r="V90" s="202">
        <v>4.53</v>
      </c>
      <c r="W90" s="202">
        <v>10.42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12.75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8.92</v>
      </c>
      <c r="AJ90" s="202">
        <v>0</v>
      </c>
      <c r="AK90" s="202">
        <v>46.8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51.79</v>
      </c>
      <c r="L91" s="202">
        <v>63.01</v>
      </c>
      <c r="M91" s="202">
        <v>0</v>
      </c>
      <c r="N91" s="202">
        <v>28.97</v>
      </c>
      <c r="O91" s="202">
        <v>48.64</v>
      </c>
      <c r="P91" s="202">
        <v>66.040000000000006</v>
      </c>
      <c r="Q91" s="202">
        <v>5.35</v>
      </c>
      <c r="R91" s="202">
        <v>8.24</v>
      </c>
      <c r="S91" s="202">
        <v>6.47</v>
      </c>
      <c r="T91" s="202">
        <v>0</v>
      </c>
      <c r="U91" s="202">
        <v>280.66000000000003</v>
      </c>
      <c r="V91" s="202">
        <v>4.53</v>
      </c>
      <c r="W91" s="202">
        <v>10.42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12.75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8.92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51.79</v>
      </c>
      <c r="L92" s="202">
        <v>63.01</v>
      </c>
      <c r="M92" s="202">
        <v>0</v>
      </c>
      <c r="N92" s="202">
        <v>28.97</v>
      </c>
      <c r="O92" s="202">
        <v>48.64</v>
      </c>
      <c r="P92" s="202">
        <v>66.040000000000006</v>
      </c>
      <c r="Q92" s="202">
        <v>5.35</v>
      </c>
      <c r="R92" s="202">
        <v>8.24</v>
      </c>
      <c r="S92" s="202">
        <v>6.47</v>
      </c>
      <c r="T92" s="202">
        <v>0</v>
      </c>
      <c r="U92" s="202">
        <v>280.66000000000003</v>
      </c>
      <c r="V92" s="202">
        <v>4.53</v>
      </c>
      <c r="W92" s="202">
        <v>10.42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12.75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8.92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51.79</v>
      </c>
      <c r="L93" s="202">
        <v>63.01</v>
      </c>
      <c r="M93" s="202">
        <v>0</v>
      </c>
      <c r="N93" s="202">
        <v>28.97</v>
      </c>
      <c r="O93" s="202">
        <v>48.64</v>
      </c>
      <c r="P93" s="202">
        <v>66.040000000000006</v>
      </c>
      <c r="Q93" s="202">
        <v>5.35</v>
      </c>
      <c r="R93" s="202">
        <v>8.24</v>
      </c>
      <c r="S93" s="202">
        <v>6.47</v>
      </c>
      <c r="T93" s="202">
        <v>0</v>
      </c>
      <c r="U93" s="202">
        <v>280.66000000000003</v>
      </c>
      <c r="V93" s="202">
        <v>4.53</v>
      </c>
      <c r="W93" s="202">
        <v>10.42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12.75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8.92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51.79</v>
      </c>
      <c r="L94" s="202">
        <v>63.01</v>
      </c>
      <c r="M94" s="202">
        <v>0</v>
      </c>
      <c r="N94" s="202">
        <v>28.97</v>
      </c>
      <c r="O94" s="202">
        <v>48.64</v>
      </c>
      <c r="P94" s="202">
        <v>66.040000000000006</v>
      </c>
      <c r="Q94" s="202">
        <v>5.35</v>
      </c>
      <c r="R94" s="202">
        <v>8.24</v>
      </c>
      <c r="S94" s="202">
        <v>6.47</v>
      </c>
      <c r="T94" s="202">
        <v>0</v>
      </c>
      <c r="U94" s="202">
        <v>280.66000000000003</v>
      </c>
      <c r="V94" s="202">
        <v>4.53</v>
      </c>
      <c r="W94" s="202">
        <v>10.42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12.75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8.92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51.79</v>
      </c>
      <c r="L95" s="202">
        <v>63.01</v>
      </c>
      <c r="M95" s="202">
        <v>0</v>
      </c>
      <c r="N95" s="202">
        <v>28.97</v>
      </c>
      <c r="O95" s="202">
        <v>48.64</v>
      </c>
      <c r="P95" s="202">
        <v>66.040000000000006</v>
      </c>
      <c r="Q95" s="202">
        <v>5.35</v>
      </c>
      <c r="R95" s="202">
        <v>8.24</v>
      </c>
      <c r="S95" s="202">
        <v>6.47</v>
      </c>
      <c r="T95" s="202">
        <v>0</v>
      </c>
      <c r="U95" s="202">
        <v>280.66000000000003</v>
      </c>
      <c r="V95" s="202">
        <v>4.53</v>
      </c>
      <c r="W95" s="202">
        <v>10.42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12.75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8.92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51.78</v>
      </c>
      <c r="L96" s="202">
        <v>63.01</v>
      </c>
      <c r="M96" s="202">
        <v>0</v>
      </c>
      <c r="N96" s="202">
        <v>28.97</v>
      </c>
      <c r="O96" s="202">
        <v>48.64</v>
      </c>
      <c r="P96" s="202">
        <v>66.040000000000006</v>
      </c>
      <c r="Q96" s="202">
        <v>5.35</v>
      </c>
      <c r="R96" s="202">
        <v>8.24</v>
      </c>
      <c r="S96" s="202">
        <v>6.47</v>
      </c>
      <c r="T96" s="202">
        <v>0</v>
      </c>
      <c r="U96" s="202">
        <v>280.66000000000003</v>
      </c>
      <c r="V96" s="202">
        <v>4.53</v>
      </c>
      <c r="W96" s="202">
        <v>10.42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12.75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8.92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51.79</v>
      </c>
      <c r="L97" s="202">
        <v>63.01</v>
      </c>
      <c r="M97" s="202">
        <v>0</v>
      </c>
      <c r="N97" s="202">
        <v>28.97</v>
      </c>
      <c r="O97" s="202">
        <v>48.64</v>
      </c>
      <c r="P97" s="202">
        <v>66.040000000000006</v>
      </c>
      <c r="Q97" s="202">
        <v>5.35</v>
      </c>
      <c r="R97" s="202">
        <v>8.24</v>
      </c>
      <c r="S97" s="202">
        <v>6.47</v>
      </c>
      <c r="T97" s="202">
        <v>0</v>
      </c>
      <c r="U97" s="202">
        <v>280.66000000000003</v>
      </c>
      <c r="V97" s="202">
        <v>4.53</v>
      </c>
      <c r="W97" s="202">
        <v>10.42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12.75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8.92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51.78</v>
      </c>
      <c r="L98" s="202">
        <v>63.01</v>
      </c>
      <c r="M98" s="202">
        <v>0</v>
      </c>
      <c r="N98" s="202">
        <v>28.97</v>
      </c>
      <c r="O98" s="202">
        <v>48.64</v>
      </c>
      <c r="P98" s="202">
        <v>66.040000000000006</v>
      </c>
      <c r="Q98" s="202">
        <v>5.35</v>
      </c>
      <c r="R98" s="202">
        <v>8.24</v>
      </c>
      <c r="S98" s="202">
        <v>6.47</v>
      </c>
      <c r="T98" s="202">
        <v>0</v>
      </c>
      <c r="U98" s="202">
        <v>280.66000000000003</v>
      </c>
      <c r="V98" s="202">
        <v>4.53</v>
      </c>
      <c r="W98" s="202">
        <v>10.42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12.75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8.92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3.0000000000000003E-4</v>
      </c>
      <c r="K99">
        <f t="shared" si="0"/>
        <v>0.94732000000000016</v>
      </c>
      <c r="L99">
        <f t="shared" si="0"/>
        <v>1.1442450000000008</v>
      </c>
      <c r="M99">
        <f t="shared" si="0"/>
        <v>0</v>
      </c>
      <c r="N99">
        <f t="shared" si="0"/>
        <v>0.69527999999999923</v>
      </c>
      <c r="O99">
        <f t="shared" si="0"/>
        <v>1.1673600000000002</v>
      </c>
      <c r="P99">
        <f t="shared" si="0"/>
        <v>1.5616399999999995</v>
      </c>
      <c r="Q99">
        <f t="shared" si="0"/>
        <v>0.10429250000000019</v>
      </c>
      <c r="R99">
        <f t="shared" si="0"/>
        <v>0.17429500000000012</v>
      </c>
      <c r="S99">
        <f t="shared" si="0"/>
        <v>0.12358500000000031</v>
      </c>
      <c r="T99">
        <f t="shared" si="0"/>
        <v>0</v>
      </c>
      <c r="U99">
        <f t="shared" si="0"/>
        <v>6.7653900000000045</v>
      </c>
      <c r="V99">
        <f t="shared" si="0"/>
        <v>8.6434999999999915E-2</v>
      </c>
      <c r="W99">
        <f t="shared" si="0"/>
        <v>0.24992999999999951</v>
      </c>
      <c r="X99">
        <f t="shared" si="0"/>
        <v>0.86831999999999865</v>
      </c>
      <c r="Y99">
        <f t="shared" si="0"/>
        <v>0</v>
      </c>
      <c r="Z99">
        <f t="shared" si="0"/>
        <v>1.6379999999999999</v>
      </c>
      <c r="AA99">
        <f t="shared" si="0"/>
        <v>0</v>
      </c>
      <c r="AB99">
        <f t="shared" si="0"/>
        <v>0</v>
      </c>
      <c r="AC99">
        <f t="shared" si="0"/>
        <v>0.23293000000000016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0.17774499999999979</v>
      </c>
      <c r="AJ99">
        <f t="shared" si="0"/>
        <v>0</v>
      </c>
      <c r="AK99">
        <f t="shared" si="0"/>
        <v>1.1731100000000019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445.07</v>
      </c>
      <c r="M3" s="202">
        <v>27.26</v>
      </c>
      <c r="N3" s="202">
        <v>34.99</v>
      </c>
      <c r="O3" s="202">
        <v>0</v>
      </c>
      <c r="P3" s="202">
        <v>36.44</v>
      </c>
      <c r="Q3" s="202">
        <v>5.79</v>
      </c>
      <c r="R3" s="202">
        <v>12.56</v>
      </c>
      <c r="S3" s="202">
        <v>7.73</v>
      </c>
      <c r="T3" s="202">
        <v>0</v>
      </c>
      <c r="U3" s="202">
        <v>62.03</v>
      </c>
      <c r="V3" s="202">
        <v>5.79</v>
      </c>
      <c r="W3" s="202">
        <v>12.41</v>
      </c>
      <c r="X3" s="202">
        <v>43.7</v>
      </c>
      <c r="Y3" s="202">
        <v>0</v>
      </c>
      <c r="Z3" s="202">
        <v>75.02</v>
      </c>
      <c r="AA3" s="202">
        <v>0</v>
      </c>
      <c r="AB3" s="202">
        <v>0</v>
      </c>
      <c r="AC3" s="202">
        <v>9.52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4.57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445.07</v>
      </c>
      <c r="M4" s="202">
        <v>27.26</v>
      </c>
      <c r="N4" s="202">
        <v>34.99</v>
      </c>
      <c r="O4" s="202">
        <v>0</v>
      </c>
      <c r="P4" s="202">
        <v>36.44</v>
      </c>
      <c r="Q4" s="202">
        <v>5.79</v>
      </c>
      <c r="R4" s="202">
        <v>12.56</v>
      </c>
      <c r="S4" s="202">
        <v>7.73</v>
      </c>
      <c r="T4" s="202">
        <v>0</v>
      </c>
      <c r="U4" s="202">
        <v>62.03</v>
      </c>
      <c r="V4" s="202">
        <v>5.79</v>
      </c>
      <c r="W4" s="202">
        <v>12.41</v>
      </c>
      <c r="X4" s="202">
        <v>43.7</v>
      </c>
      <c r="Y4" s="202">
        <v>0</v>
      </c>
      <c r="Z4" s="202">
        <v>75.02</v>
      </c>
      <c r="AA4" s="202">
        <v>0</v>
      </c>
      <c r="AB4" s="202">
        <v>0</v>
      </c>
      <c r="AC4" s="202">
        <v>9.52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4.57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445.07</v>
      </c>
      <c r="M5" s="202">
        <v>27.26</v>
      </c>
      <c r="N5" s="202">
        <v>34.99</v>
      </c>
      <c r="O5" s="202">
        <v>0</v>
      </c>
      <c r="P5" s="202">
        <v>36.44</v>
      </c>
      <c r="Q5" s="202">
        <v>5.79</v>
      </c>
      <c r="R5" s="202">
        <v>12.56</v>
      </c>
      <c r="S5" s="202">
        <v>7.73</v>
      </c>
      <c r="T5" s="202">
        <v>0</v>
      </c>
      <c r="U5" s="202">
        <v>62.03</v>
      </c>
      <c r="V5" s="202">
        <v>5.79</v>
      </c>
      <c r="W5" s="202">
        <v>12.41</v>
      </c>
      <c r="X5" s="202">
        <v>43.7</v>
      </c>
      <c r="Y5" s="202">
        <v>0</v>
      </c>
      <c r="Z5" s="202">
        <v>75.02</v>
      </c>
      <c r="AA5" s="202">
        <v>0</v>
      </c>
      <c r="AB5" s="202">
        <v>0</v>
      </c>
      <c r="AC5" s="202">
        <v>9.52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4.57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445.07</v>
      </c>
      <c r="M6" s="202">
        <v>27.26</v>
      </c>
      <c r="N6" s="202">
        <v>34.99</v>
      </c>
      <c r="O6" s="202">
        <v>0</v>
      </c>
      <c r="P6" s="202">
        <v>36.44</v>
      </c>
      <c r="Q6" s="202">
        <v>5.79</v>
      </c>
      <c r="R6" s="202">
        <v>12.56</v>
      </c>
      <c r="S6" s="202">
        <v>7.73</v>
      </c>
      <c r="T6" s="202">
        <v>0</v>
      </c>
      <c r="U6" s="202">
        <v>62.03</v>
      </c>
      <c r="V6" s="202">
        <v>5.79</v>
      </c>
      <c r="W6" s="202">
        <v>12.41</v>
      </c>
      <c r="X6" s="202">
        <v>43.7</v>
      </c>
      <c r="Y6" s="202">
        <v>0</v>
      </c>
      <c r="Z6" s="202">
        <v>75.02</v>
      </c>
      <c r="AA6" s="202">
        <v>0</v>
      </c>
      <c r="AB6" s="202">
        <v>0</v>
      </c>
      <c r="AC6" s="202">
        <v>9.52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4.57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445.07</v>
      </c>
      <c r="M7" s="202">
        <v>27.26</v>
      </c>
      <c r="N7" s="202">
        <v>34.99</v>
      </c>
      <c r="O7" s="202">
        <v>0</v>
      </c>
      <c r="P7" s="202">
        <v>36.44</v>
      </c>
      <c r="Q7" s="202">
        <v>5.79</v>
      </c>
      <c r="R7" s="202">
        <v>12.56</v>
      </c>
      <c r="S7" s="202">
        <v>7.73</v>
      </c>
      <c r="T7" s="202">
        <v>0</v>
      </c>
      <c r="U7" s="202">
        <v>62.03</v>
      </c>
      <c r="V7" s="202">
        <v>5.79</v>
      </c>
      <c r="W7" s="202">
        <v>12.41</v>
      </c>
      <c r="X7" s="202">
        <v>43.7</v>
      </c>
      <c r="Y7" s="202">
        <v>0</v>
      </c>
      <c r="Z7" s="202">
        <v>75.02</v>
      </c>
      <c r="AA7" s="202">
        <v>0</v>
      </c>
      <c r="AB7" s="202">
        <v>0</v>
      </c>
      <c r="AC7" s="202">
        <v>9.52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4.57</v>
      </c>
      <c r="AJ7" s="202">
        <v>0</v>
      </c>
      <c r="AK7" s="202">
        <v>68.709999999999994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445.07</v>
      </c>
      <c r="M8" s="202">
        <v>27.26</v>
      </c>
      <c r="N8" s="202">
        <v>34.99</v>
      </c>
      <c r="O8" s="202">
        <v>0</v>
      </c>
      <c r="P8" s="202">
        <v>36.44</v>
      </c>
      <c r="Q8" s="202">
        <v>5.79</v>
      </c>
      <c r="R8" s="202">
        <v>12.56</v>
      </c>
      <c r="S8" s="202">
        <v>7.73</v>
      </c>
      <c r="T8" s="202">
        <v>0</v>
      </c>
      <c r="U8" s="202">
        <v>62.03</v>
      </c>
      <c r="V8" s="202">
        <v>5.79</v>
      </c>
      <c r="W8" s="202">
        <v>12.41</v>
      </c>
      <c r="X8" s="202">
        <v>43.7</v>
      </c>
      <c r="Y8" s="202">
        <v>0</v>
      </c>
      <c r="Z8" s="202">
        <v>75.02</v>
      </c>
      <c r="AA8" s="202">
        <v>0</v>
      </c>
      <c r="AB8" s="202">
        <v>0</v>
      </c>
      <c r="AC8" s="202">
        <v>9.52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4.57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2.4900000000000002</v>
      </c>
      <c r="L9" s="202">
        <v>445.07</v>
      </c>
      <c r="M9" s="202">
        <v>27.26</v>
      </c>
      <c r="N9" s="202">
        <v>34.99</v>
      </c>
      <c r="O9" s="202">
        <v>0</v>
      </c>
      <c r="P9" s="202">
        <v>37.33</v>
      </c>
      <c r="Q9" s="202">
        <v>5.79</v>
      </c>
      <c r="R9" s="202">
        <v>12.56</v>
      </c>
      <c r="S9" s="202">
        <v>7.73</v>
      </c>
      <c r="T9" s="202">
        <v>0</v>
      </c>
      <c r="U9" s="202">
        <v>62.03</v>
      </c>
      <c r="V9" s="202">
        <v>5.79</v>
      </c>
      <c r="W9" s="202">
        <v>12.41</v>
      </c>
      <c r="X9" s="202">
        <v>43.7</v>
      </c>
      <c r="Y9" s="202">
        <v>0</v>
      </c>
      <c r="Z9" s="202">
        <v>75.02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6.56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2.4900000000000002</v>
      </c>
      <c r="L10" s="202">
        <v>445.07</v>
      </c>
      <c r="M10" s="202">
        <v>27.26</v>
      </c>
      <c r="N10" s="202">
        <v>34.99</v>
      </c>
      <c r="O10" s="202">
        <v>0</v>
      </c>
      <c r="P10" s="202">
        <v>38.22</v>
      </c>
      <c r="Q10" s="202">
        <v>5.79</v>
      </c>
      <c r="R10" s="202">
        <v>12.56</v>
      </c>
      <c r="S10" s="202">
        <v>7.73</v>
      </c>
      <c r="T10" s="202">
        <v>0</v>
      </c>
      <c r="U10" s="202">
        <v>62.03</v>
      </c>
      <c r="V10" s="202">
        <v>5.79</v>
      </c>
      <c r="W10" s="202">
        <v>12.41</v>
      </c>
      <c r="X10" s="202">
        <v>43.7</v>
      </c>
      <c r="Y10" s="202">
        <v>0</v>
      </c>
      <c r="Z10" s="202">
        <v>75.02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6.56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2.4900000000000002</v>
      </c>
      <c r="L11" s="202">
        <v>386.24</v>
      </c>
      <c r="M11" s="202">
        <v>27.26</v>
      </c>
      <c r="N11" s="202">
        <v>34.99</v>
      </c>
      <c r="O11" s="202">
        <v>0</v>
      </c>
      <c r="P11" s="202">
        <v>39.11</v>
      </c>
      <c r="Q11" s="202">
        <v>5.79</v>
      </c>
      <c r="R11" s="202">
        <v>12.56</v>
      </c>
      <c r="S11" s="202">
        <v>7.73</v>
      </c>
      <c r="T11" s="202">
        <v>0</v>
      </c>
      <c r="U11" s="202">
        <v>62.03</v>
      </c>
      <c r="V11" s="202">
        <v>5.79</v>
      </c>
      <c r="W11" s="202">
        <v>12.41</v>
      </c>
      <c r="X11" s="202">
        <v>43.7</v>
      </c>
      <c r="Y11" s="202">
        <v>0</v>
      </c>
      <c r="Z11" s="202">
        <v>75.02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6.56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2.4900000000000002</v>
      </c>
      <c r="L12" s="202">
        <v>359.99</v>
      </c>
      <c r="M12" s="202">
        <v>27.26</v>
      </c>
      <c r="N12" s="202">
        <v>34.99</v>
      </c>
      <c r="O12" s="202">
        <v>0</v>
      </c>
      <c r="P12" s="202">
        <v>40</v>
      </c>
      <c r="Q12" s="202">
        <v>5.79</v>
      </c>
      <c r="R12" s="202">
        <v>12.56</v>
      </c>
      <c r="S12" s="202">
        <v>7.73</v>
      </c>
      <c r="T12" s="202">
        <v>0</v>
      </c>
      <c r="U12" s="202">
        <v>62.03</v>
      </c>
      <c r="V12" s="202">
        <v>5.79</v>
      </c>
      <c r="W12" s="202">
        <v>12.41</v>
      </c>
      <c r="X12" s="202">
        <v>43.7</v>
      </c>
      <c r="Y12" s="202">
        <v>0</v>
      </c>
      <c r="Z12" s="202">
        <v>75.02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6.56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2.4900000000000002</v>
      </c>
      <c r="L13" s="202">
        <v>238.01</v>
      </c>
      <c r="M13" s="202">
        <v>27.26</v>
      </c>
      <c r="N13" s="202">
        <v>34.99</v>
      </c>
      <c r="O13" s="202">
        <v>0</v>
      </c>
      <c r="P13" s="202">
        <v>40</v>
      </c>
      <c r="Q13" s="202">
        <v>4.82</v>
      </c>
      <c r="R13" s="202">
        <v>9.9600000000000009</v>
      </c>
      <c r="S13" s="202">
        <v>6.34</v>
      </c>
      <c r="T13" s="202">
        <v>0</v>
      </c>
      <c r="U13" s="202">
        <v>62.03</v>
      </c>
      <c r="V13" s="202">
        <v>5.79</v>
      </c>
      <c r="W13" s="202">
        <v>12.41</v>
      </c>
      <c r="X13" s="202">
        <v>43.7</v>
      </c>
      <c r="Y13" s="202">
        <v>0</v>
      </c>
      <c r="Z13" s="202">
        <v>75.02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6.56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2.4900000000000002</v>
      </c>
      <c r="L14" s="202">
        <v>238.01</v>
      </c>
      <c r="M14" s="202">
        <v>27.26</v>
      </c>
      <c r="N14" s="202">
        <v>34.99</v>
      </c>
      <c r="O14" s="202">
        <v>0</v>
      </c>
      <c r="P14" s="202">
        <v>40.880000000000003</v>
      </c>
      <c r="Q14" s="202">
        <v>4.82</v>
      </c>
      <c r="R14" s="202">
        <v>9.9600000000000009</v>
      </c>
      <c r="S14" s="202">
        <v>6.34</v>
      </c>
      <c r="T14" s="202">
        <v>0</v>
      </c>
      <c r="U14" s="202">
        <v>62.03</v>
      </c>
      <c r="V14" s="202">
        <v>5.79</v>
      </c>
      <c r="W14" s="202">
        <v>12.41</v>
      </c>
      <c r="X14" s="202">
        <v>43.7</v>
      </c>
      <c r="Y14" s="202">
        <v>0</v>
      </c>
      <c r="Z14" s="202">
        <v>75.02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6.56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2.86</v>
      </c>
      <c r="L15" s="202">
        <v>261.25</v>
      </c>
      <c r="M15" s="202">
        <v>27.26</v>
      </c>
      <c r="N15" s="202">
        <v>34.99</v>
      </c>
      <c r="O15" s="202">
        <v>0</v>
      </c>
      <c r="P15" s="202">
        <v>35.11</v>
      </c>
      <c r="Q15" s="202">
        <v>4.82</v>
      </c>
      <c r="R15" s="202">
        <v>9.9600000000000009</v>
      </c>
      <c r="S15" s="202">
        <v>6.34</v>
      </c>
      <c r="T15" s="202">
        <v>0</v>
      </c>
      <c r="U15" s="202">
        <v>62.03</v>
      </c>
      <c r="V15" s="202">
        <v>5.79</v>
      </c>
      <c r="W15" s="202">
        <v>12.41</v>
      </c>
      <c r="X15" s="202">
        <v>43.7</v>
      </c>
      <c r="Y15" s="202">
        <v>0</v>
      </c>
      <c r="Z15" s="202">
        <v>75.02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7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2.86</v>
      </c>
      <c r="L16" s="202">
        <v>261.25</v>
      </c>
      <c r="M16" s="202">
        <v>27.26</v>
      </c>
      <c r="N16" s="202">
        <v>34.99</v>
      </c>
      <c r="O16" s="202">
        <v>0</v>
      </c>
      <c r="P16" s="202">
        <v>35.11</v>
      </c>
      <c r="Q16" s="202">
        <v>4.82</v>
      </c>
      <c r="R16" s="202">
        <v>9.9600000000000009</v>
      </c>
      <c r="S16" s="202">
        <v>6.34</v>
      </c>
      <c r="T16" s="202">
        <v>0</v>
      </c>
      <c r="U16" s="202">
        <v>62.03</v>
      </c>
      <c r="V16" s="202">
        <v>5.79</v>
      </c>
      <c r="W16" s="202">
        <v>12.41</v>
      </c>
      <c r="X16" s="202">
        <v>43.7</v>
      </c>
      <c r="Y16" s="202">
        <v>0</v>
      </c>
      <c r="Z16" s="202">
        <v>75.02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7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2.86</v>
      </c>
      <c r="L17" s="202">
        <v>261.25</v>
      </c>
      <c r="M17" s="202">
        <v>27.26</v>
      </c>
      <c r="N17" s="202">
        <v>34.99</v>
      </c>
      <c r="O17" s="202">
        <v>0</v>
      </c>
      <c r="P17" s="202">
        <v>39.549999999999997</v>
      </c>
      <c r="Q17" s="202">
        <v>4.82</v>
      </c>
      <c r="R17" s="202">
        <v>9.9600000000000009</v>
      </c>
      <c r="S17" s="202">
        <v>6.34</v>
      </c>
      <c r="T17" s="202">
        <v>0</v>
      </c>
      <c r="U17" s="202">
        <v>60.82</v>
      </c>
      <c r="V17" s="202">
        <v>5.79</v>
      </c>
      <c r="W17" s="202">
        <v>12.41</v>
      </c>
      <c r="X17" s="202">
        <v>43.7</v>
      </c>
      <c r="Y17" s="202">
        <v>0</v>
      </c>
      <c r="Z17" s="202">
        <v>75.02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7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2.86</v>
      </c>
      <c r="L18" s="202">
        <v>261.25</v>
      </c>
      <c r="M18" s="202">
        <v>27.26</v>
      </c>
      <c r="N18" s="202">
        <v>34.99</v>
      </c>
      <c r="O18" s="202">
        <v>0</v>
      </c>
      <c r="P18" s="202">
        <v>39.549999999999997</v>
      </c>
      <c r="Q18" s="202">
        <v>4.82</v>
      </c>
      <c r="R18" s="202">
        <v>9.9600000000000009</v>
      </c>
      <c r="S18" s="202">
        <v>6.34</v>
      </c>
      <c r="T18" s="202">
        <v>0</v>
      </c>
      <c r="U18" s="202">
        <v>60.82</v>
      </c>
      <c r="V18" s="202">
        <v>5.79</v>
      </c>
      <c r="W18" s="202">
        <v>12.41</v>
      </c>
      <c r="X18" s="202">
        <v>43.7</v>
      </c>
      <c r="Y18" s="202">
        <v>0</v>
      </c>
      <c r="Z18" s="202">
        <v>75.02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7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2.86</v>
      </c>
      <c r="L19" s="202">
        <v>261.25</v>
      </c>
      <c r="M19" s="202">
        <v>27.26</v>
      </c>
      <c r="N19" s="202">
        <v>34.99</v>
      </c>
      <c r="O19" s="202">
        <v>0</v>
      </c>
      <c r="P19" s="202">
        <v>39.549999999999997</v>
      </c>
      <c r="Q19" s="202">
        <v>4.82</v>
      </c>
      <c r="R19" s="202">
        <v>9.9600000000000009</v>
      </c>
      <c r="S19" s="202">
        <v>6.34</v>
      </c>
      <c r="T19" s="202">
        <v>0</v>
      </c>
      <c r="U19" s="202">
        <v>62.03</v>
      </c>
      <c r="V19" s="202">
        <v>5.79</v>
      </c>
      <c r="W19" s="202">
        <v>12.4</v>
      </c>
      <c r="X19" s="202">
        <v>43.7</v>
      </c>
      <c r="Y19" s="202">
        <v>0</v>
      </c>
      <c r="Z19" s="202">
        <v>75.02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2.86</v>
      </c>
      <c r="L20" s="202">
        <v>261.25</v>
      </c>
      <c r="M20" s="202">
        <v>27.26</v>
      </c>
      <c r="N20" s="202">
        <v>34.99</v>
      </c>
      <c r="O20" s="202">
        <v>0</v>
      </c>
      <c r="P20" s="202">
        <v>39.549999999999997</v>
      </c>
      <c r="Q20" s="202">
        <v>4.82</v>
      </c>
      <c r="R20" s="202">
        <v>9.9600000000000009</v>
      </c>
      <c r="S20" s="202">
        <v>6.34</v>
      </c>
      <c r="T20" s="202">
        <v>0</v>
      </c>
      <c r="U20" s="202">
        <v>62.03</v>
      </c>
      <c r="V20" s="202">
        <v>5.79</v>
      </c>
      <c r="W20" s="202">
        <v>12.4</v>
      </c>
      <c r="X20" s="202">
        <v>43.7</v>
      </c>
      <c r="Y20" s="202">
        <v>0</v>
      </c>
      <c r="Z20" s="202">
        <v>75.02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7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2.86</v>
      </c>
      <c r="L21" s="202">
        <v>261.25</v>
      </c>
      <c r="M21" s="202">
        <v>27.26</v>
      </c>
      <c r="N21" s="202">
        <v>34.99</v>
      </c>
      <c r="O21" s="202">
        <v>0</v>
      </c>
      <c r="P21" s="202">
        <v>39.549999999999997</v>
      </c>
      <c r="Q21" s="202">
        <v>4.82</v>
      </c>
      <c r="R21" s="202">
        <v>9.9600000000000009</v>
      </c>
      <c r="S21" s="202">
        <v>6.34</v>
      </c>
      <c r="T21" s="202">
        <v>0</v>
      </c>
      <c r="U21" s="202">
        <v>62.03</v>
      </c>
      <c r="V21" s="202">
        <v>5.79</v>
      </c>
      <c r="W21" s="202">
        <v>12.4</v>
      </c>
      <c r="X21" s="202">
        <v>43.7</v>
      </c>
      <c r="Y21" s="202">
        <v>0</v>
      </c>
      <c r="Z21" s="202">
        <v>75.02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7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2.86</v>
      </c>
      <c r="L22" s="202">
        <v>261.25</v>
      </c>
      <c r="M22" s="202">
        <v>27.26</v>
      </c>
      <c r="N22" s="202">
        <v>34.99</v>
      </c>
      <c r="O22" s="202">
        <v>0</v>
      </c>
      <c r="P22" s="202">
        <v>39.549999999999997</v>
      </c>
      <c r="Q22" s="202">
        <v>4.82</v>
      </c>
      <c r="R22" s="202">
        <v>9.9600000000000009</v>
      </c>
      <c r="S22" s="202">
        <v>6.34</v>
      </c>
      <c r="T22" s="202">
        <v>0</v>
      </c>
      <c r="U22" s="202">
        <v>62.03</v>
      </c>
      <c r="V22" s="202">
        <v>5.79</v>
      </c>
      <c r="W22" s="202">
        <v>12.4</v>
      </c>
      <c r="X22" s="202">
        <v>43.7</v>
      </c>
      <c r="Y22" s="202">
        <v>0</v>
      </c>
      <c r="Z22" s="202">
        <v>75.02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7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2.86</v>
      </c>
      <c r="L23" s="202">
        <v>261.25</v>
      </c>
      <c r="M23" s="202">
        <v>27.26</v>
      </c>
      <c r="N23" s="202">
        <v>34.99</v>
      </c>
      <c r="O23" s="202">
        <v>0</v>
      </c>
      <c r="P23" s="202">
        <v>40</v>
      </c>
      <c r="Q23" s="202">
        <v>4.82</v>
      </c>
      <c r="R23" s="202">
        <v>9.9600000000000009</v>
      </c>
      <c r="S23" s="202">
        <v>6.34</v>
      </c>
      <c r="T23" s="202">
        <v>0</v>
      </c>
      <c r="U23" s="202">
        <v>62.03</v>
      </c>
      <c r="V23" s="202">
        <v>5.79</v>
      </c>
      <c r="W23" s="202">
        <v>12.4</v>
      </c>
      <c r="X23" s="202">
        <v>43.7</v>
      </c>
      <c r="Y23" s="202">
        <v>0</v>
      </c>
      <c r="Z23" s="202">
        <v>75.02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7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2.86</v>
      </c>
      <c r="L24" s="202">
        <v>338.54</v>
      </c>
      <c r="M24" s="202">
        <v>27.26</v>
      </c>
      <c r="N24" s="202">
        <v>34.99</v>
      </c>
      <c r="O24" s="202">
        <v>0</v>
      </c>
      <c r="P24" s="202">
        <v>40</v>
      </c>
      <c r="Q24" s="202">
        <v>5.79</v>
      </c>
      <c r="R24" s="202">
        <v>12.56</v>
      </c>
      <c r="S24" s="202">
        <v>7.73</v>
      </c>
      <c r="T24" s="202">
        <v>0</v>
      </c>
      <c r="U24" s="202">
        <v>62.03</v>
      </c>
      <c r="V24" s="202">
        <v>5.79</v>
      </c>
      <c r="W24" s="202">
        <v>12.4</v>
      </c>
      <c r="X24" s="202">
        <v>43.7</v>
      </c>
      <c r="Y24" s="202">
        <v>0</v>
      </c>
      <c r="Z24" s="202">
        <v>75.02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7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2.85</v>
      </c>
      <c r="L25" s="202">
        <v>445.07</v>
      </c>
      <c r="M25" s="202">
        <v>27.26</v>
      </c>
      <c r="N25" s="202">
        <v>34.99</v>
      </c>
      <c r="O25" s="202">
        <v>0</v>
      </c>
      <c r="P25" s="202">
        <v>40.880000000000003</v>
      </c>
      <c r="Q25" s="202">
        <v>5.79</v>
      </c>
      <c r="R25" s="202">
        <v>12.56</v>
      </c>
      <c r="S25" s="202">
        <v>7.73</v>
      </c>
      <c r="T25" s="202">
        <v>0</v>
      </c>
      <c r="U25" s="202">
        <v>62.03</v>
      </c>
      <c r="V25" s="202">
        <v>5.79</v>
      </c>
      <c r="W25" s="202">
        <v>12.4</v>
      </c>
      <c r="X25" s="202">
        <v>43.7</v>
      </c>
      <c r="Y25" s="202">
        <v>0</v>
      </c>
      <c r="Z25" s="202">
        <v>75.02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7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2.85</v>
      </c>
      <c r="L26" s="202">
        <v>445.07</v>
      </c>
      <c r="M26" s="202">
        <v>27.26</v>
      </c>
      <c r="N26" s="202">
        <v>34.99</v>
      </c>
      <c r="O26" s="202">
        <v>0</v>
      </c>
      <c r="P26" s="202">
        <v>40.880000000000003</v>
      </c>
      <c r="Q26" s="202">
        <v>5.79</v>
      </c>
      <c r="R26" s="202">
        <v>12.56</v>
      </c>
      <c r="S26" s="202">
        <v>7.73</v>
      </c>
      <c r="T26" s="202">
        <v>0</v>
      </c>
      <c r="U26" s="202">
        <v>62.03</v>
      </c>
      <c r="V26" s="202">
        <v>5.79</v>
      </c>
      <c r="W26" s="202">
        <v>12.4</v>
      </c>
      <c r="X26" s="202">
        <v>43.7</v>
      </c>
      <c r="Y26" s="202">
        <v>0</v>
      </c>
      <c r="Z26" s="202">
        <v>75.02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7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2.85</v>
      </c>
      <c r="L27" s="202">
        <v>445.07</v>
      </c>
      <c r="M27" s="202">
        <v>27.26</v>
      </c>
      <c r="N27" s="202">
        <v>34.99</v>
      </c>
      <c r="O27" s="202">
        <v>0</v>
      </c>
      <c r="P27" s="202">
        <v>40.880000000000003</v>
      </c>
      <c r="Q27" s="202">
        <v>5.79</v>
      </c>
      <c r="R27" s="202">
        <v>12.56</v>
      </c>
      <c r="S27" s="202">
        <v>7.73</v>
      </c>
      <c r="T27" s="202">
        <v>0</v>
      </c>
      <c r="U27" s="202">
        <v>62.03</v>
      </c>
      <c r="V27" s="202">
        <v>5.79</v>
      </c>
      <c r="W27" s="202">
        <v>12.76</v>
      </c>
      <c r="X27" s="202">
        <v>43.7</v>
      </c>
      <c r="Y27" s="202">
        <v>0</v>
      </c>
      <c r="Z27" s="202">
        <v>75.02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7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2.85</v>
      </c>
      <c r="L28" s="202">
        <v>445.07</v>
      </c>
      <c r="M28" s="202">
        <v>27.26</v>
      </c>
      <c r="N28" s="202">
        <v>34.99</v>
      </c>
      <c r="O28" s="202">
        <v>0</v>
      </c>
      <c r="P28" s="202">
        <v>40.880000000000003</v>
      </c>
      <c r="Q28" s="202">
        <v>5.79</v>
      </c>
      <c r="R28" s="202">
        <v>12.56</v>
      </c>
      <c r="S28" s="202">
        <v>7.73</v>
      </c>
      <c r="T28" s="202">
        <v>0</v>
      </c>
      <c r="U28" s="202">
        <v>62.03</v>
      </c>
      <c r="V28" s="202">
        <v>5.79</v>
      </c>
      <c r="W28" s="202">
        <v>12.76</v>
      </c>
      <c r="X28" s="202">
        <v>43.7</v>
      </c>
      <c r="Y28" s="202">
        <v>0</v>
      </c>
      <c r="Z28" s="202">
        <v>72.42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7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0.49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2.85</v>
      </c>
      <c r="L29" s="202">
        <v>445.07</v>
      </c>
      <c r="M29" s="202">
        <v>27.26</v>
      </c>
      <c r="N29" s="202">
        <v>34.99</v>
      </c>
      <c r="O29" s="202">
        <v>0</v>
      </c>
      <c r="P29" s="202">
        <v>40.880000000000003</v>
      </c>
      <c r="Q29" s="202">
        <v>5.79</v>
      </c>
      <c r="R29" s="202">
        <v>12.56</v>
      </c>
      <c r="S29" s="202">
        <v>7.73</v>
      </c>
      <c r="T29" s="202">
        <v>0</v>
      </c>
      <c r="U29" s="202">
        <v>62.03</v>
      </c>
      <c r="V29" s="202">
        <v>5.79</v>
      </c>
      <c r="W29" s="202">
        <v>12.76</v>
      </c>
      <c r="X29" s="202">
        <v>43.7</v>
      </c>
      <c r="Y29" s="202">
        <v>0</v>
      </c>
      <c r="Z29" s="202">
        <v>72.42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7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5.31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2.85</v>
      </c>
      <c r="L30" s="202">
        <v>445.07</v>
      </c>
      <c r="M30" s="202">
        <v>27.26</v>
      </c>
      <c r="N30" s="202">
        <v>34.99</v>
      </c>
      <c r="O30" s="202">
        <v>0</v>
      </c>
      <c r="P30" s="202">
        <v>40.880000000000003</v>
      </c>
      <c r="Q30" s="202">
        <v>5.79</v>
      </c>
      <c r="R30" s="202">
        <v>12.56</v>
      </c>
      <c r="S30" s="202">
        <v>7.73</v>
      </c>
      <c r="T30" s="202">
        <v>0</v>
      </c>
      <c r="U30" s="202">
        <v>62.03</v>
      </c>
      <c r="V30" s="202">
        <v>5.79</v>
      </c>
      <c r="W30" s="202">
        <v>12.76</v>
      </c>
      <c r="X30" s="202">
        <v>43.7</v>
      </c>
      <c r="Y30" s="202">
        <v>0</v>
      </c>
      <c r="Z30" s="202">
        <v>72.42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7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11.29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2.85</v>
      </c>
      <c r="L31" s="202">
        <v>328.3</v>
      </c>
      <c r="M31" s="202">
        <v>27.26</v>
      </c>
      <c r="N31" s="202">
        <v>34.99</v>
      </c>
      <c r="O31" s="202">
        <v>0</v>
      </c>
      <c r="P31" s="202">
        <v>40.880000000000003</v>
      </c>
      <c r="Q31" s="202">
        <v>5.79</v>
      </c>
      <c r="R31" s="202">
        <v>12.56</v>
      </c>
      <c r="S31" s="202">
        <v>7.73</v>
      </c>
      <c r="T31" s="202">
        <v>0</v>
      </c>
      <c r="U31" s="202">
        <v>62.03</v>
      </c>
      <c r="V31" s="202">
        <v>5.79</v>
      </c>
      <c r="W31" s="202">
        <v>12.76</v>
      </c>
      <c r="X31" s="202">
        <v>43.7</v>
      </c>
      <c r="Y31" s="202">
        <v>0</v>
      </c>
      <c r="Z31" s="202">
        <v>72.42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7</v>
      </c>
      <c r="AJ31" s="202">
        <v>0</v>
      </c>
      <c r="AK31" s="202">
        <v>51.55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2.85</v>
      </c>
      <c r="L32" s="202">
        <v>289.68</v>
      </c>
      <c r="M32" s="202">
        <v>27.26</v>
      </c>
      <c r="N32" s="202">
        <v>34.99</v>
      </c>
      <c r="O32" s="202">
        <v>0</v>
      </c>
      <c r="P32" s="202">
        <v>40.880000000000003</v>
      </c>
      <c r="Q32" s="202">
        <v>5.79</v>
      </c>
      <c r="R32" s="202">
        <v>12.56</v>
      </c>
      <c r="S32" s="202">
        <v>7.73</v>
      </c>
      <c r="T32" s="202">
        <v>0</v>
      </c>
      <c r="U32" s="202">
        <v>62.03</v>
      </c>
      <c r="V32" s="202">
        <v>5.79</v>
      </c>
      <c r="W32" s="202">
        <v>12.76</v>
      </c>
      <c r="X32" s="202">
        <v>43.7</v>
      </c>
      <c r="Y32" s="202">
        <v>0</v>
      </c>
      <c r="Z32" s="202">
        <v>72.42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7</v>
      </c>
      <c r="AJ32" s="202">
        <v>0</v>
      </c>
      <c r="AK32" s="202">
        <v>51.55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2.85</v>
      </c>
      <c r="L33" s="202">
        <v>289.68</v>
      </c>
      <c r="M33" s="202">
        <v>27.26</v>
      </c>
      <c r="N33" s="202">
        <v>34.99</v>
      </c>
      <c r="O33" s="202">
        <v>0</v>
      </c>
      <c r="P33" s="202">
        <v>40.880000000000003</v>
      </c>
      <c r="Q33" s="202">
        <v>5.79</v>
      </c>
      <c r="R33" s="202">
        <v>12.56</v>
      </c>
      <c r="S33" s="202">
        <v>7.73</v>
      </c>
      <c r="T33" s="202">
        <v>0</v>
      </c>
      <c r="U33" s="202">
        <v>62.03</v>
      </c>
      <c r="V33" s="202">
        <v>5.79</v>
      </c>
      <c r="W33" s="202">
        <v>12.76</v>
      </c>
      <c r="X33" s="202">
        <v>43.7</v>
      </c>
      <c r="Y33" s="202">
        <v>0</v>
      </c>
      <c r="Z33" s="202">
        <v>72.42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7</v>
      </c>
      <c r="AJ33" s="202">
        <v>0</v>
      </c>
      <c r="AK33" s="202">
        <v>51.55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2.85</v>
      </c>
      <c r="L34" s="202">
        <v>289.68</v>
      </c>
      <c r="M34" s="202">
        <v>27.26</v>
      </c>
      <c r="N34" s="202">
        <v>34.99</v>
      </c>
      <c r="O34" s="202">
        <v>0</v>
      </c>
      <c r="P34" s="202">
        <v>40.880000000000003</v>
      </c>
      <c r="Q34" s="202">
        <v>5.79</v>
      </c>
      <c r="R34" s="202">
        <v>12.56</v>
      </c>
      <c r="S34" s="202">
        <v>7.73</v>
      </c>
      <c r="T34" s="202">
        <v>0</v>
      </c>
      <c r="U34" s="202">
        <v>62.03</v>
      </c>
      <c r="V34" s="202">
        <v>5.79</v>
      </c>
      <c r="W34" s="202">
        <v>12.76</v>
      </c>
      <c r="X34" s="202">
        <v>43.7</v>
      </c>
      <c r="Y34" s="202">
        <v>0</v>
      </c>
      <c r="Z34" s="202">
        <v>72.42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7</v>
      </c>
      <c r="AJ34" s="202">
        <v>0</v>
      </c>
      <c r="AK34" s="202">
        <v>51.55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2.85</v>
      </c>
      <c r="L35" s="202">
        <v>289.68</v>
      </c>
      <c r="M35" s="202">
        <v>27.26</v>
      </c>
      <c r="N35" s="202">
        <v>34.99</v>
      </c>
      <c r="O35" s="202">
        <v>0</v>
      </c>
      <c r="P35" s="202">
        <v>40.880000000000003</v>
      </c>
      <c r="Q35" s="202">
        <v>2.52</v>
      </c>
      <c r="R35" s="202">
        <v>3.14</v>
      </c>
      <c r="S35" s="202">
        <v>2.34</v>
      </c>
      <c r="T35" s="202">
        <v>0</v>
      </c>
      <c r="U35" s="202">
        <v>62.03</v>
      </c>
      <c r="V35" s="202">
        <v>0</v>
      </c>
      <c r="W35" s="202">
        <v>0</v>
      </c>
      <c r="X35" s="202">
        <v>43.7</v>
      </c>
      <c r="Y35" s="202">
        <v>0</v>
      </c>
      <c r="Z35" s="202">
        <v>72.42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6.56</v>
      </c>
      <c r="AJ35" s="202">
        <v>0</v>
      </c>
      <c r="AK35" s="202">
        <v>51.55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2.85</v>
      </c>
      <c r="L36" s="202">
        <v>260.70999999999998</v>
      </c>
      <c r="M36" s="202">
        <v>27.26</v>
      </c>
      <c r="N36" s="202">
        <v>34.99</v>
      </c>
      <c r="O36" s="202">
        <v>0</v>
      </c>
      <c r="P36" s="202">
        <v>40.880000000000003</v>
      </c>
      <c r="Q36" s="202">
        <v>0</v>
      </c>
      <c r="R36" s="202">
        <v>3.14</v>
      </c>
      <c r="S36" s="202">
        <v>2.34</v>
      </c>
      <c r="T36" s="202">
        <v>0</v>
      </c>
      <c r="U36" s="202">
        <v>62.03</v>
      </c>
      <c r="V36" s="202">
        <v>0</v>
      </c>
      <c r="W36" s="202">
        <v>0</v>
      </c>
      <c r="X36" s="202">
        <v>43.7</v>
      </c>
      <c r="Y36" s="202">
        <v>0</v>
      </c>
      <c r="Z36" s="202">
        <v>28.97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6.56</v>
      </c>
      <c r="AJ36" s="202">
        <v>0</v>
      </c>
      <c r="AK36" s="202">
        <v>51.55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2.85</v>
      </c>
      <c r="L37" s="202">
        <v>260.70999999999998</v>
      </c>
      <c r="M37" s="202">
        <v>27.26</v>
      </c>
      <c r="N37" s="202">
        <v>34.99</v>
      </c>
      <c r="O37" s="202">
        <v>0</v>
      </c>
      <c r="P37" s="202">
        <v>40.880000000000003</v>
      </c>
      <c r="Q37" s="202">
        <v>0</v>
      </c>
      <c r="R37" s="202">
        <v>2.5499999999999998</v>
      </c>
      <c r="S37" s="202">
        <v>1.57</v>
      </c>
      <c r="T37" s="202">
        <v>0</v>
      </c>
      <c r="U37" s="202">
        <v>62.03</v>
      </c>
      <c r="V37" s="202">
        <v>0</v>
      </c>
      <c r="W37" s="202">
        <v>0</v>
      </c>
      <c r="X37" s="202">
        <v>43.7</v>
      </c>
      <c r="Y37" s="202">
        <v>0</v>
      </c>
      <c r="Z37" s="202">
        <v>28.97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6.56</v>
      </c>
      <c r="AJ37" s="202">
        <v>0</v>
      </c>
      <c r="AK37" s="202">
        <v>51.55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2.85</v>
      </c>
      <c r="L38" s="202">
        <v>260.70999999999998</v>
      </c>
      <c r="M38" s="202">
        <v>27.26</v>
      </c>
      <c r="N38" s="202">
        <v>34.99</v>
      </c>
      <c r="O38" s="202">
        <v>0</v>
      </c>
      <c r="P38" s="202">
        <v>40.880000000000003</v>
      </c>
      <c r="Q38" s="202">
        <v>0</v>
      </c>
      <c r="R38" s="202">
        <v>2.5499999999999998</v>
      </c>
      <c r="S38" s="202">
        <v>0</v>
      </c>
      <c r="T38" s="202">
        <v>0</v>
      </c>
      <c r="U38" s="202">
        <v>62.03</v>
      </c>
      <c r="V38" s="202">
        <v>0</v>
      </c>
      <c r="W38" s="202">
        <v>0</v>
      </c>
      <c r="X38" s="202">
        <v>43.7</v>
      </c>
      <c r="Y38" s="202">
        <v>0</v>
      </c>
      <c r="Z38" s="202">
        <v>28.97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6.56</v>
      </c>
      <c r="AJ38" s="202">
        <v>0</v>
      </c>
      <c r="AK38" s="202">
        <v>51.55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2.85</v>
      </c>
      <c r="L39" s="202">
        <v>260.70999999999998</v>
      </c>
      <c r="M39" s="202">
        <v>27.26</v>
      </c>
      <c r="N39" s="202">
        <v>34.99</v>
      </c>
      <c r="O39" s="202">
        <v>0</v>
      </c>
      <c r="P39" s="202">
        <v>40.880000000000003</v>
      </c>
      <c r="Q39" s="202">
        <v>0</v>
      </c>
      <c r="R39" s="202">
        <v>0.95</v>
      </c>
      <c r="S39" s="202">
        <v>0.16</v>
      </c>
      <c r="T39" s="202">
        <v>0</v>
      </c>
      <c r="U39" s="202">
        <v>62.03</v>
      </c>
      <c r="V39" s="202">
        <v>0</v>
      </c>
      <c r="W39" s="202">
        <v>0</v>
      </c>
      <c r="X39" s="202">
        <v>43.7</v>
      </c>
      <c r="Y39" s="202">
        <v>0</v>
      </c>
      <c r="Z39" s="202">
        <v>28.97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6.56</v>
      </c>
      <c r="AJ39" s="202">
        <v>0</v>
      </c>
      <c r="AK39" s="202">
        <v>51.55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2.85</v>
      </c>
      <c r="L40" s="202">
        <v>260.70999999999998</v>
      </c>
      <c r="M40" s="202">
        <v>27.26</v>
      </c>
      <c r="N40" s="202">
        <v>34.99</v>
      </c>
      <c r="O40" s="202">
        <v>0</v>
      </c>
      <c r="P40" s="202">
        <v>40.880000000000003</v>
      </c>
      <c r="Q40" s="202">
        <v>0</v>
      </c>
      <c r="R40" s="202">
        <v>0.95</v>
      </c>
      <c r="S40" s="202">
        <v>0</v>
      </c>
      <c r="T40" s="202">
        <v>0</v>
      </c>
      <c r="U40" s="202">
        <v>62.03</v>
      </c>
      <c r="V40" s="202">
        <v>0</v>
      </c>
      <c r="W40" s="202">
        <v>0</v>
      </c>
      <c r="X40" s="202">
        <v>43.7</v>
      </c>
      <c r="Y40" s="202">
        <v>0</v>
      </c>
      <c r="Z40" s="202">
        <v>28.97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6.56</v>
      </c>
      <c r="AJ40" s="202">
        <v>0</v>
      </c>
      <c r="AK40" s="202">
        <v>51.55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2.85</v>
      </c>
      <c r="L41" s="202">
        <v>260.72000000000003</v>
      </c>
      <c r="M41" s="202">
        <v>27.26</v>
      </c>
      <c r="N41" s="202">
        <v>34.99</v>
      </c>
      <c r="O41" s="202">
        <v>0</v>
      </c>
      <c r="P41" s="202">
        <v>40.880000000000003</v>
      </c>
      <c r="Q41" s="202">
        <v>0</v>
      </c>
      <c r="R41" s="202">
        <v>0</v>
      </c>
      <c r="S41" s="202">
        <v>0</v>
      </c>
      <c r="T41" s="202">
        <v>0</v>
      </c>
      <c r="U41" s="202">
        <v>62.03</v>
      </c>
      <c r="V41" s="202">
        <v>0</v>
      </c>
      <c r="W41" s="202">
        <v>0</v>
      </c>
      <c r="X41" s="202">
        <v>43.7</v>
      </c>
      <c r="Y41" s="202">
        <v>0</v>
      </c>
      <c r="Z41" s="202">
        <v>28.97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6.56</v>
      </c>
      <c r="AJ41" s="202">
        <v>0</v>
      </c>
      <c r="AK41" s="202">
        <v>51.55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2.85</v>
      </c>
      <c r="L42" s="202">
        <v>260.72000000000003</v>
      </c>
      <c r="M42" s="202">
        <v>27.26</v>
      </c>
      <c r="N42" s="202">
        <v>34.99</v>
      </c>
      <c r="O42" s="202">
        <v>0</v>
      </c>
      <c r="P42" s="202">
        <v>40.880000000000003</v>
      </c>
      <c r="Q42" s="202">
        <v>0</v>
      </c>
      <c r="R42" s="202">
        <v>0</v>
      </c>
      <c r="S42" s="202">
        <v>0</v>
      </c>
      <c r="T42" s="202">
        <v>0</v>
      </c>
      <c r="U42" s="202">
        <v>62.03</v>
      </c>
      <c r="V42" s="202">
        <v>0</v>
      </c>
      <c r="W42" s="202">
        <v>0</v>
      </c>
      <c r="X42" s="202">
        <v>43.7</v>
      </c>
      <c r="Y42" s="202">
        <v>0</v>
      </c>
      <c r="Z42" s="202">
        <v>28.97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6.56</v>
      </c>
      <c r="AJ42" s="202">
        <v>0</v>
      </c>
      <c r="AK42" s="202">
        <v>51.55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2.85</v>
      </c>
      <c r="L43" s="202">
        <v>260.72000000000003</v>
      </c>
      <c r="M43" s="202">
        <v>27.26</v>
      </c>
      <c r="N43" s="202">
        <v>34.99</v>
      </c>
      <c r="O43" s="202">
        <v>0</v>
      </c>
      <c r="P43" s="202">
        <v>40.880000000000003</v>
      </c>
      <c r="Q43" s="202">
        <v>0</v>
      </c>
      <c r="R43" s="202">
        <v>0.95</v>
      </c>
      <c r="S43" s="202">
        <v>0.16</v>
      </c>
      <c r="T43" s="202">
        <v>0</v>
      </c>
      <c r="U43" s="202">
        <v>62.03</v>
      </c>
      <c r="V43" s="202">
        <v>0</v>
      </c>
      <c r="W43" s="202">
        <v>0</v>
      </c>
      <c r="X43" s="202">
        <v>43.7</v>
      </c>
      <c r="Y43" s="202">
        <v>0</v>
      </c>
      <c r="Z43" s="202">
        <v>28.97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6.56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2.85</v>
      </c>
      <c r="L44" s="202">
        <v>260.72000000000003</v>
      </c>
      <c r="M44" s="202">
        <v>27.26</v>
      </c>
      <c r="N44" s="202">
        <v>34.99</v>
      </c>
      <c r="O44" s="202">
        <v>0</v>
      </c>
      <c r="P44" s="202">
        <v>40.880000000000003</v>
      </c>
      <c r="Q44" s="202">
        <v>0</v>
      </c>
      <c r="R44" s="202">
        <v>0.95</v>
      </c>
      <c r="S44" s="202">
        <v>0.16</v>
      </c>
      <c r="T44" s="202">
        <v>0</v>
      </c>
      <c r="U44" s="202">
        <v>62.03</v>
      </c>
      <c r="V44" s="202">
        <v>0</v>
      </c>
      <c r="W44" s="202">
        <v>0</v>
      </c>
      <c r="X44" s="202">
        <v>43.7</v>
      </c>
      <c r="Y44" s="202">
        <v>0</v>
      </c>
      <c r="Z44" s="202">
        <v>28.97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6.56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2.85</v>
      </c>
      <c r="L45" s="202">
        <v>260.72000000000003</v>
      </c>
      <c r="M45" s="202">
        <v>27.26</v>
      </c>
      <c r="N45" s="202">
        <v>34.99</v>
      </c>
      <c r="O45" s="202">
        <v>0</v>
      </c>
      <c r="P45" s="202">
        <v>40.880000000000003</v>
      </c>
      <c r="Q45" s="202">
        <v>0</v>
      </c>
      <c r="R45" s="202">
        <v>0.95</v>
      </c>
      <c r="S45" s="202">
        <v>0.16</v>
      </c>
      <c r="T45" s="202">
        <v>0</v>
      </c>
      <c r="U45" s="202">
        <v>62.03</v>
      </c>
      <c r="V45" s="202">
        <v>0</v>
      </c>
      <c r="W45" s="202">
        <v>0</v>
      </c>
      <c r="X45" s="202">
        <v>43.7</v>
      </c>
      <c r="Y45" s="202">
        <v>0</v>
      </c>
      <c r="Z45" s="202">
        <v>28.97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6.64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2.85</v>
      </c>
      <c r="L46" s="202">
        <v>260.72000000000003</v>
      </c>
      <c r="M46" s="202">
        <v>27.26</v>
      </c>
      <c r="N46" s="202">
        <v>34.99</v>
      </c>
      <c r="O46" s="202">
        <v>0</v>
      </c>
      <c r="P46" s="202">
        <v>40.880000000000003</v>
      </c>
      <c r="Q46" s="202">
        <v>0</v>
      </c>
      <c r="R46" s="202">
        <v>0.95</v>
      </c>
      <c r="S46" s="202">
        <v>0.16</v>
      </c>
      <c r="T46" s="202">
        <v>0</v>
      </c>
      <c r="U46" s="202">
        <v>62.03</v>
      </c>
      <c r="V46" s="202">
        <v>0</v>
      </c>
      <c r="W46" s="202">
        <v>0</v>
      </c>
      <c r="X46" s="202">
        <v>43.7</v>
      </c>
      <c r="Y46" s="202">
        <v>0</v>
      </c>
      <c r="Z46" s="202">
        <v>28.97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6.64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2.85</v>
      </c>
      <c r="L47" s="202">
        <v>260.72000000000003</v>
      </c>
      <c r="M47" s="202">
        <v>27.26</v>
      </c>
      <c r="N47" s="202">
        <v>34.99</v>
      </c>
      <c r="O47" s="202">
        <v>0</v>
      </c>
      <c r="P47" s="202">
        <v>40.880000000000003</v>
      </c>
      <c r="Q47" s="202">
        <v>0</v>
      </c>
      <c r="R47" s="202">
        <v>3.95</v>
      </c>
      <c r="S47" s="202">
        <v>0.16</v>
      </c>
      <c r="T47" s="202">
        <v>0</v>
      </c>
      <c r="U47" s="202">
        <v>62.03</v>
      </c>
      <c r="V47" s="202">
        <v>0</v>
      </c>
      <c r="W47" s="202">
        <v>0</v>
      </c>
      <c r="X47" s="202">
        <v>43.7</v>
      </c>
      <c r="Y47" s="202">
        <v>0</v>
      </c>
      <c r="Z47" s="202">
        <v>28.97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6.64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2.85</v>
      </c>
      <c r="L48" s="202">
        <v>260.72000000000003</v>
      </c>
      <c r="M48" s="202">
        <v>27.26</v>
      </c>
      <c r="N48" s="202">
        <v>34.99</v>
      </c>
      <c r="O48" s="202">
        <v>0</v>
      </c>
      <c r="P48" s="202">
        <v>40.880000000000003</v>
      </c>
      <c r="Q48" s="202">
        <v>0</v>
      </c>
      <c r="R48" s="202">
        <v>3.95</v>
      </c>
      <c r="S48" s="202">
        <v>0.16</v>
      </c>
      <c r="T48" s="202">
        <v>0</v>
      </c>
      <c r="U48" s="202">
        <v>62.03</v>
      </c>
      <c r="V48" s="202">
        <v>0</v>
      </c>
      <c r="W48" s="202">
        <v>0</v>
      </c>
      <c r="X48" s="202">
        <v>43.7</v>
      </c>
      <c r="Y48" s="202">
        <v>0</v>
      </c>
      <c r="Z48" s="202">
        <v>28.97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6.64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2.85</v>
      </c>
      <c r="L49" s="202">
        <v>260.72000000000003</v>
      </c>
      <c r="M49" s="202">
        <v>27.26</v>
      </c>
      <c r="N49" s="202">
        <v>34.99</v>
      </c>
      <c r="O49" s="202">
        <v>0</v>
      </c>
      <c r="P49" s="202">
        <v>40.880000000000003</v>
      </c>
      <c r="Q49" s="202">
        <v>0</v>
      </c>
      <c r="R49" s="202">
        <v>3.82</v>
      </c>
      <c r="S49" s="202">
        <v>0.02</v>
      </c>
      <c r="T49" s="202">
        <v>0</v>
      </c>
      <c r="U49" s="202">
        <v>62.03</v>
      </c>
      <c r="V49" s="202">
        <v>0</v>
      </c>
      <c r="W49" s="202">
        <v>0</v>
      </c>
      <c r="X49" s="202">
        <v>43.7</v>
      </c>
      <c r="Y49" s="202">
        <v>0</v>
      </c>
      <c r="Z49" s="202">
        <v>28.97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6.64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2.85</v>
      </c>
      <c r="L50" s="202">
        <v>260.72000000000003</v>
      </c>
      <c r="M50" s="202">
        <v>27.26</v>
      </c>
      <c r="N50" s="202">
        <v>34.99</v>
      </c>
      <c r="O50" s="202">
        <v>0</v>
      </c>
      <c r="P50" s="202">
        <v>40.880000000000003</v>
      </c>
      <c r="Q50" s="202">
        <v>0</v>
      </c>
      <c r="R50" s="202">
        <v>3.82</v>
      </c>
      <c r="S50" s="202">
        <v>0.02</v>
      </c>
      <c r="T50" s="202">
        <v>0</v>
      </c>
      <c r="U50" s="202">
        <v>62.03</v>
      </c>
      <c r="V50" s="202">
        <v>0</v>
      </c>
      <c r="W50" s="202">
        <v>0</v>
      </c>
      <c r="X50" s="202">
        <v>43.7</v>
      </c>
      <c r="Y50" s="202">
        <v>0</v>
      </c>
      <c r="Z50" s="202">
        <v>28.97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6.64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2.85</v>
      </c>
      <c r="L51" s="202">
        <v>260.72000000000003</v>
      </c>
      <c r="M51" s="202">
        <v>27.26</v>
      </c>
      <c r="N51" s="202">
        <v>34.99</v>
      </c>
      <c r="O51" s="202">
        <v>0</v>
      </c>
      <c r="P51" s="202">
        <v>40.880000000000003</v>
      </c>
      <c r="Q51" s="202">
        <v>0</v>
      </c>
      <c r="R51" s="202">
        <v>3.82</v>
      </c>
      <c r="S51" s="202">
        <v>0.02</v>
      </c>
      <c r="T51" s="202">
        <v>0</v>
      </c>
      <c r="U51" s="202">
        <v>62.03</v>
      </c>
      <c r="V51" s="202">
        <v>0</v>
      </c>
      <c r="W51" s="202">
        <v>0</v>
      </c>
      <c r="X51" s="202">
        <v>43.7</v>
      </c>
      <c r="Y51" s="202">
        <v>0</v>
      </c>
      <c r="Z51" s="202">
        <v>28.97</v>
      </c>
      <c r="AA51" s="202">
        <v>0</v>
      </c>
      <c r="AB51" s="202">
        <v>0</v>
      </c>
      <c r="AC51" s="202">
        <v>12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6.64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2.85</v>
      </c>
      <c r="L52" s="202">
        <v>260.72000000000003</v>
      </c>
      <c r="M52" s="202">
        <v>27.26</v>
      </c>
      <c r="N52" s="202">
        <v>34.99</v>
      </c>
      <c r="O52" s="202">
        <v>0</v>
      </c>
      <c r="P52" s="202">
        <v>40.880000000000003</v>
      </c>
      <c r="Q52" s="202">
        <v>0</v>
      </c>
      <c r="R52" s="202">
        <v>3.82</v>
      </c>
      <c r="S52" s="202">
        <v>0.02</v>
      </c>
      <c r="T52" s="202">
        <v>0</v>
      </c>
      <c r="U52" s="202">
        <v>62.03</v>
      </c>
      <c r="V52" s="202">
        <v>0</v>
      </c>
      <c r="W52" s="202">
        <v>0</v>
      </c>
      <c r="X52" s="202">
        <v>43.7</v>
      </c>
      <c r="Y52" s="202">
        <v>0</v>
      </c>
      <c r="Z52" s="202">
        <v>28.97</v>
      </c>
      <c r="AA52" s="202">
        <v>0</v>
      </c>
      <c r="AB52" s="202">
        <v>0</v>
      </c>
      <c r="AC52" s="202">
        <v>12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6.64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2.85</v>
      </c>
      <c r="L53" s="202">
        <v>260.72000000000003</v>
      </c>
      <c r="M53" s="202">
        <v>27.26</v>
      </c>
      <c r="N53" s="202">
        <v>34.99</v>
      </c>
      <c r="O53" s="202">
        <v>0</v>
      </c>
      <c r="P53" s="202">
        <v>40.880000000000003</v>
      </c>
      <c r="Q53" s="202">
        <v>0</v>
      </c>
      <c r="R53" s="202">
        <v>3.82</v>
      </c>
      <c r="S53" s="202">
        <v>0.02</v>
      </c>
      <c r="T53" s="202">
        <v>0</v>
      </c>
      <c r="U53" s="202">
        <v>62.03</v>
      </c>
      <c r="V53" s="202">
        <v>0</v>
      </c>
      <c r="W53" s="202">
        <v>0</v>
      </c>
      <c r="X53" s="202">
        <v>43.7</v>
      </c>
      <c r="Y53" s="202">
        <v>0</v>
      </c>
      <c r="Z53" s="202">
        <v>28.97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6.64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2.85</v>
      </c>
      <c r="L54" s="202">
        <v>260.72000000000003</v>
      </c>
      <c r="M54" s="202">
        <v>27.26</v>
      </c>
      <c r="N54" s="202">
        <v>34.99</v>
      </c>
      <c r="O54" s="202">
        <v>0</v>
      </c>
      <c r="P54" s="202">
        <v>40.880000000000003</v>
      </c>
      <c r="Q54" s="202">
        <v>0</v>
      </c>
      <c r="R54" s="202">
        <v>3.82</v>
      </c>
      <c r="S54" s="202">
        <v>0.02</v>
      </c>
      <c r="T54" s="202">
        <v>0</v>
      </c>
      <c r="U54" s="202">
        <v>62.03</v>
      </c>
      <c r="V54" s="202">
        <v>0</v>
      </c>
      <c r="W54" s="202">
        <v>0</v>
      </c>
      <c r="X54" s="202">
        <v>43.7</v>
      </c>
      <c r="Y54" s="202">
        <v>0</v>
      </c>
      <c r="Z54" s="202">
        <v>28.97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6.64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2.85</v>
      </c>
      <c r="L55" s="202">
        <v>260.72000000000003</v>
      </c>
      <c r="M55" s="202">
        <v>27.26</v>
      </c>
      <c r="N55" s="202">
        <v>34.99</v>
      </c>
      <c r="O55" s="202">
        <v>0</v>
      </c>
      <c r="P55" s="202">
        <v>40.880000000000003</v>
      </c>
      <c r="Q55" s="202">
        <v>0</v>
      </c>
      <c r="R55" s="202">
        <v>3.82</v>
      </c>
      <c r="S55" s="202">
        <v>0.02</v>
      </c>
      <c r="T55" s="202">
        <v>0</v>
      </c>
      <c r="U55" s="202">
        <v>62.03</v>
      </c>
      <c r="V55" s="202">
        <v>0</v>
      </c>
      <c r="W55" s="202">
        <v>0</v>
      </c>
      <c r="X55" s="202">
        <v>43.7</v>
      </c>
      <c r="Y55" s="202">
        <v>0</v>
      </c>
      <c r="Z55" s="202">
        <v>28.97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6.64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2.85</v>
      </c>
      <c r="L56" s="202">
        <v>260.72000000000003</v>
      </c>
      <c r="M56" s="202">
        <v>27.26</v>
      </c>
      <c r="N56" s="202">
        <v>34.99</v>
      </c>
      <c r="O56" s="202">
        <v>0</v>
      </c>
      <c r="P56" s="202">
        <v>40.880000000000003</v>
      </c>
      <c r="Q56" s="202">
        <v>5.79</v>
      </c>
      <c r="R56" s="202">
        <v>10.3</v>
      </c>
      <c r="S56" s="202">
        <v>7.72</v>
      </c>
      <c r="T56" s="202">
        <v>0</v>
      </c>
      <c r="U56" s="202">
        <v>62.03</v>
      </c>
      <c r="V56" s="202">
        <v>5.8</v>
      </c>
      <c r="W56" s="202">
        <v>12.59</v>
      </c>
      <c r="X56" s="202">
        <v>43.7</v>
      </c>
      <c r="Y56" s="202">
        <v>0</v>
      </c>
      <c r="Z56" s="202">
        <v>72.42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6.64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2.85</v>
      </c>
      <c r="L57" s="202">
        <v>260.72000000000003</v>
      </c>
      <c r="M57" s="202">
        <v>27.26</v>
      </c>
      <c r="N57" s="202">
        <v>34.99</v>
      </c>
      <c r="O57" s="202">
        <v>0</v>
      </c>
      <c r="P57" s="202">
        <v>40.880000000000003</v>
      </c>
      <c r="Q57" s="202">
        <v>5.79</v>
      </c>
      <c r="R57" s="202">
        <v>9.9499999999999993</v>
      </c>
      <c r="S57" s="202">
        <v>7.72</v>
      </c>
      <c r="T57" s="202">
        <v>0</v>
      </c>
      <c r="U57" s="202">
        <v>62.03</v>
      </c>
      <c r="V57" s="202">
        <v>5.8</v>
      </c>
      <c r="W57" s="202">
        <v>12.59</v>
      </c>
      <c r="X57" s="202">
        <v>43.7</v>
      </c>
      <c r="Y57" s="202">
        <v>0</v>
      </c>
      <c r="Z57" s="202">
        <v>72.42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6.64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2.85</v>
      </c>
      <c r="L58" s="202">
        <v>260.72000000000003</v>
      </c>
      <c r="M58" s="202">
        <v>27.26</v>
      </c>
      <c r="N58" s="202">
        <v>34.99</v>
      </c>
      <c r="O58" s="202">
        <v>0</v>
      </c>
      <c r="P58" s="202">
        <v>40.880000000000003</v>
      </c>
      <c r="Q58" s="202">
        <v>5.79</v>
      </c>
      <c r="R58" s="202">
        <v>9.9499999999999993</v>
      </c>
      <c r="S58" s="202">
        <v>7.72</v>
      </c>
      <c r="T58" s="202">
        <v>0</v>
      </c>
      <c r="U58" s="202">
        <v>62.03</v>
      </c>
      <c r="V58" s="202">
        <v>5.8</v>
      </c>
      <c r="W58" s="202">
        <v>12.59</v>
      </c>
      <c r="X58" s="202">
        <v>43.7</v>
      </c>
      <c r="Y58" s="202">
        <v>0</v>
      </c>
      <c r="Z58" s="202">
        <v>72.42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5.53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2.85</v>
      </c>
      <c r="L59" s="202">
        <v>270</v>
      </c>
      <c r="M59" s="202">
        <v>27.26</v>
      </c>
      <c r="N59" s="202">
        <v>34.99</v>
      </c>
      <c r="O59" s="202">
        <v>0</v>
      </c>
      <c r="P59" s="202">
        <v>40.880000000000003</v>
      </c>
      <c r="Q59" s="202">
        <v>5.79</v>
      </c>
      <c r="R59" s="202">
        <v>9.9499999999999993</v>
      </c>
      <c r="S59" s="202">
        <v>7.72</v>
      </c>
      <c r="T59" s="202">
        <v>0</v>
      </c>
      <c r="U59" s="202">
        <v>62.03</v>
      </c>
      <c r="V59" s="202">
        <v>5.8</v>
      </c>
      <c r="W59" s="202">
        <v>12.59</v>
      </c>
      <c r="X59" s="202">
        <v>43.7</v>
      </c>
      <c r="Y59" s="202">
        <v>0</v>
      </c>
      <c r="Z59" s="202">
        <v>72.42</v>
      </c>
      <c r="AA59" s="202">
        <v>0</v>
      </c>
      <c r="AB59" s="202">
        <v>0</v>
      </c>
      <c r="AC59" s="202">
        <v>8.98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3.8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2.85</v>
      </c>
      <c r="L60" s="202">
        <v>270</v>
      </c>
      <c r="M60" s="202">
        <v>27.26</v>
      </c>
      <c r="N60" s="202">
        <v>34.99</v>
      </c>
      <c r="O60" s="202">
        <v>0</v>
      </c>
      <c r="P60" s="202">
        <v>40.880000000000003</v>
      </c>
      <c r="Q60" s="202">
        <v>5.75</v>
      </c>
      <c r="R60" s="202">
        <v>9.9499999999999993</v>
      </c>
      <c r="S60" s="202">
        <v>7.73</v>
      </c>
      <c r="T60" s="202">
        <v>0</v>
      </c>
      <c r="U60" s="202">
        <v>62.03</v>
      </c>
      <c r="V60" s="202">
        <v>5.8</v>
      </c>
      <c r="W60" s="202">
        <v>12.59</v>
      </c>
      <c r="X60" s="202">
        <v>43.7</v>
      </c>
      <c r="Y60" s="202">
        <v>0</v>
      </c>
      <c r="Z60" s="202">
        <v>72.42</v>
      </c>
      <c r="AA60" s="202">
        <v>0</v>
      </c>
      <c r="AB60" s="202">
        <v>0</v>
      </c>
      <c r="AC60" s="202">
        <v>8.98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3.8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2.85</v>
      </c>
      <c r="L61" s="202">
        <v>270</v>
      </c>
      <c r="M61" s="202">
        <v>27.26</v>
      </c>
      <c r="N61" s="202">
        <v>34.99</v>
      </c>
      <c r="O61" s="202">
        <v>0</v>
      </c>
      <c r="P61" s="202">
        <v>40.880000000000003</v>
      </c>
      <c r="Q61" s="202">
        <v>5.79</v>
      </c>
      <c r="R61" s="202">
        <v>9.9499999999999993</v>
      </c>
      <c r="S61" s="202">
        <v>7.73</v>
      </c>
      <c r="T61" s="202">
        <v>0</v>
      </c>
      <c r="U61" s="202">
        <v>62.03</v>
      </c>
      <c r="V61" s="202">
        <v>5.79</v>
      </c>
      <c r="W61" s="202">
        <v>12.59</v>
      </c>
      <c r="X61" s="202">
        <v>43.7</v>
      </c>
      <c r="Y61" s="202">
        <v>0</v>
      </c>
      <c r="Z61" s="202">
        <v>72.42</v>
      </c>
      <c r="AA61" s="202">
        <v>0</v>
      </c>
      <c r="AB61" s="202">
        <v>0</v>
      </c>
      <c r="AC61" s="202">
        <v>8.98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3.8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2.85</v>
      </c>
      <c r="L62" s="202">
        <v>270</v>
      </c>
      <c r="M62" s="202">
        <v>27.26</v>
      </c>
      <c r="N62" s="202">
        <v>34.99</v>
      </c>
      <c r="O62" s="202">
        <v>0</v>
      </c>
      <c r="P62" s="202">
        <v>40.880000000000003</v>
      </c>
      <c r="Q62" s="202">
        <v>5.79</v>
      </c>
      <c r="R62" s="202">
        <v>9.9499999999999993</v>
      </c>
      <c r="S62" s="202">
        <v>7.73</v>
      </c>
      <c r="T62" s="202">
        <v>0</v>
      </c>
      <c r="U62" s="202">
        <v>62.03</v>
      </c>
      <c r="V62" s="202">
        <v>5.79</v>
      </c>
      <c r="W62" s="202">
        <v>12.59</v>
      </c>
      <c r="X62" s="202">
        <v>43.7</v>
      </c>
      <c r="Y62" s="202">
        <v>0</v>
      </c>
      <c r="Z62" s="202">
        <v>72.42</v>
      </c>
      <c r="AA62" s="202">
        <v>0</v>
      </c>
      <c r="AB62" s="202">
        <v>0</v>
      </c>
      <c r="AC62" s="202">
        <v>8.98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3.35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2.9</v>
      </c>
      <c r="K63" s="202">
        <v>2.85</v>
      </c>
      <c r="L63" s="202">
        <v>270</v>
      </c>
      <c r="M63" s="202">
        <v>25.18</v>
      </c>
      <c r="N63" s="202">
        <v>34.99</v>
      </c>
      <c r="O63" s="202">
        <v>0</v>
      </c>
      <c r="P63" s="202">
        <v>40.880000000000003</v>
      </c>
      <c r="Q63" s="202">
        <v>5.79</v>
      </c>
      <c r="R63" s="202">
        <v>9.9499999999999993</v>
      </c>
      <c r="S63" s="202">
        <v>7.73</v>
      </c>
      <c r="T63" s="202">
        <v>0</v>
      </c>
      <c r="U63" s="202">
        <v>62.03</v>
      </c>
      <c r="V63" s="202">
        <v>5.79</v>
      </c>
      <c r="W63" s="202">
        <v>12.59</v>
      </c>
      <c r="X63" s="202">
        <v>43.7</v>
      </c>
      <c r="Y63" s="202">
        <v>0</v>
      </c>
      <c r="Z63" s="202">
        <v>72.42</v>
      </c>
      <c r="AA63" s="202">
        <v>0</v>
      </c>
      <c r="AB63" s="202">
        <v>0</v>
      </c>
      <c r="AC63" s="202">
        <v>8.7100000000000009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3.35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2.9</v>
      </c>
      <c r="K64" s="202">
        <v>2.85</v>
      </c>
      <c r="L64" s="202">
        <v>270</v>
      </c>
      <c r="M64" s="202">
        <v>25.18</v>
      </c>
      <c r="N64" s="202">
        <v>34.99</v>
      </c>
      <c r="O64" s="202">
        <v>0</v>
      </c>
      <c r="P64" s="202">
        <v>40.880000000000003</v>
      </c>
      <c r="Q64" s="202">
        <v>5.79</v>
      </c>
      <c r="R64" s="202">
        <v>9.9499999999999993</v>
      </c>
      <c r="S64" s="202">
        <v>7.73</v>
      </c>
      <c r="T64" s="202">
        <v>0</v>
      </c>
      <c r="U64" s="202">
        <v>62.03</v>
      </c>
      <c r="V64" s="202">
        <v>5.79</v>
      </c>
      <c r="W64" s="202">
        <v>12.59</v>
      </c>
      <c r="X64" s="202">
        <v>43.7</v>
      </c>
      <c r="Y64" s="202">
        <v>0</v>
      </c>
      <c r="Z64" s="202">
        <v>72.42</v>
      </c>
      <c r="AA64" s="202">
        <v>0</v>
      </c>
      <c r="AB64" s="202">
        <v>0</v>
      </c>
      <c r="AC64" s="202">
        <v>8.7100000000000009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3.35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2.9</v>
      </c>
      <c r="K65" s="202">
        <v>2.85</v>
      </c>
      <c r="L65" s="202">
        <v>270</v>
      </c>
      <c r="M65" s="202">
        <v>25.18</v>
      </c>
      <c r="N65" s="202">
        <v>34.99</v>
      </c>
      <c r="O65" s="202">
        <v>0</v>
      </c>
      <c r="P65" s="202">
        <v>40.880000000000003</v>
      </c>
      <c r="Q65" s="202">
        <v>5.79</v>
      </c>
      <c r="R65" s="202">
        <v>9.9499999999999993</v>
      </c>
      <c r="S65" s="202">
        <v>7.73</v>
      </c>
      <c r="T65" s="202">
        <v>0</v>
      </c>
      <c r="U65" s="202">
        <v>62.03</v>
      </c>
      <c r="V65" s="202">
        <v>5.79</v>
      </c>
      <c r="W65" s="202">
        <v>12.59</v>
      </c>
      <c r="X65" s="202">
        <v>43.7</v>
      </c>
      <c r="Y65" s="202">
        <v>0</v>
      </c>
      <c r="Z65" s="202">
        <v>72.42</v>
      </c>
      <c r="AA65" s="202">
        <v>0</v>
      </c>
      <c r="AB65" s="202">
        <v>0</v>
      </c>
      <c r="AC65" s="202">
        <v>8.7100000000000009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3.35</v>
      </c>
      <c r="AJ65" s="202">
        <v>0</v>
      </c>
      <c r="AK65" s="202">
        <v>47.83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2.9</v>
      </c>
      <c r="K66" s="202">
        <v>2.85</v>
      </c>
      <c r="L66" s="202">
        <v>270</v>
      </c>
      <c r="M66" s="202">
        <v>25.18</v>
      </c>
      <c r="N66" s="202">
        <v>34.99</v>
      </c>
      <c r="O66" s="202">
        <v>0</v>
      </c>
      <c r="P66" s="202">
        <v>40.880000000000003</v>
      </c>
      <c r="Q66" s="202">
        <v>5.79</v>
      </c>
      <c r="R66" s="202">
        <v>9.9499999999999993</v>
      </c>
      <c r="S66" s="202">
        <v>7.73</v>
      </c>
      <c r="T66" s="202">
        <v>0</v>
      </c>
      <c r="U66" s="202">
        <v>62.03</v>
      </c>
      <c r="V66" s="202">
        <v>5.79</v>
      </c>
      <c r="W66" s="202">
        <v>12.59</v>
      </c>
      <c r="X66" s="202">
        <v>43.7</v>
      </c>
      <c r="Y66" s="202">
        <v>0</v>
      </c>
      <c r="Z66" s="202">
        <v>72.42</v>
      </c>
      <c r="AA66" s="202">
        <v>0</v>
      </c>
      <c r="AB66" s="202">
        <v>0</v>
      </c>
      <c r="AC66" s="202">
        <v>8.7100000000000009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3.35</v>
      </c>
      <c r="AJ66" s="202">
        <v>0</v>
      </c>
      <c r="AK66" s="202">
        <v>47.83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2.9</v>
      </c>
      <c r="K67" s="202">
        <v>2.85</v>
      </c>
      <c r="L67" s="202">
        <v>270</v>
      </c>
      <c r="M67" s="202">
        <v>25.18</v>
      </c>
      <c r="N67" s="202">
        <v>34.99</v>
      </c>
      <c r="O67" s="202">
        <v>0</v>
      </c>
      <c r="P67" s="202">
        <v>40.880000000000003</v>
      </c>
      <c r="Q67" s="202">
        <v>5.79</v>
      </c>
      <c r="R67" s="202">
        <v>9.9499999999999993</v>
      </c>
      <c r="S67" s="202">
        <v>7.73</v>
      </c>
      <c r="T67" s="202">
        <v>0</v>
      </c>
      <c r="U67" s="202">
        <v>62.03</v>
      </c>
      <c r="V67" s="202">
        <v>5.79</v>
      </c>
      <c r="W67" s="202">
        <v>12.59</v>
      </c>
      <c r="X67" s="202">
        <v>43.7</v>
      </c>
      <c r="Y67" s="202">
        <v>0</v>
      </c>
      <c r="Z67" s="202">
        <v>72.42</v>
      </c>
      <c r="AA67" s="202">
        <v>0</v>
      </c>
      <c r="AB67" s="202">
        <v>0</v>
      </c>
      <c r="AC67" s="202">
        <v>8.7100000000000009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3.35</v>
      </c>
      <c r="AJ67" s="202">
        <v>0</v>
      </c>
      <c r="AK67" s="202">
        <v>47.83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2.9</v>
      </c>
      <c r="K68" s="202">
        <v>2.85</v>
      </c>
      <c r="L68" s="202">
        <v>270</v>
      </c>
      <c r="M68" s="202">
        <v>25.18</v>
      </c>
      <c r="N68" s="202">
        <v>34.99</v>
      </c>
      <c r="O68" s="202">
        <v>0</v>
      </c>
      <c r="P68" s="202">
        <v>40.880000000000003</v>
      </c>
      <c r="Q68" s="202">
        <v>5.79</v>
      </c>
      <c r="R68" s="202">
        <v>9.9499999999999993</v>
      </c>
      <c r="S68" s="202">
        <v>7.73</v>
      </c>
      <c r="T68" s="202">
        <v>0</v>
      </c>
      <c r="U68" s="202">
        <v>62.03</v>
      </c>
      <c r="V68" s="202">
        <v>5.79</v>
      </c>
      <c r="W68" s="202">
        <v>12.59</v>
      </c>
      <c r="X68" s="202">
        <v>43.7</v>
      </c>
      <c r="Y68" s="202">
        <v>0</v>
      </c>
      <c r="Z68" s="202">
        <v>72.42</v>
      </c>
      <c r="AA68" s="202">
        <v>0</v>
      </c>
      <c r="AB68" s="202">
        <v>0</v>
      </c>
      <c r="AC68" s="202">
        <v>8.7100000000000009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3.35</v>
      </c>
      <c r="AJ68" s="202">
        <v>0</v>
      </c>
      <c r="AK68" s="202">
        <v>47.83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2.85</v>
      </c>
      <c r="L69" s="202">
        <v>350</v>
      </c>
      <c r="M69" s="202">
        <v>25.18</v>
      </c>
      <c r="N69" s="202">
        <v>34.99</v>
      </c>
      <c r="O69" s="202">
        <v>0</v>
      </c>
      <c r="P69" s="202">
        <v>40.880000000000003</v>
      </c>
      <c r="Q69" s="202">
        <v>5.79</v>
      </c>
      <c r="R69" s="202">
        <v>9.9499999999999993</v>
      </c>
      <c r="S69" s="202">
        <v>7.73</v>
      </c>
      <c r="T69" s="202">
        <v>0</v>
      </c>
      <c r="U69" s="202">
        <v>62.03</v>
      </c>
      <c r="V69" s="202">
        <v>5.79</v>
      </c>
      <c r="W69" s="202">
        <v>12.59</v>
      </c>
      <c r="X69" s="202">
        <v>43.7</v>
      </c>
      <c r="Y69" s="202">
        <v>0</v>
      </c>
      <c r="Z69" s="202">
        <v>72.42</v>
      </c>
      <c r="AA69" s="202">
        <v>0</v>
      </c>
      <c r="AB69" s="202">
        <v>0</v>
      </c>
      <c r="AC69" s="202">
        <v>8.7100000000000009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3.35</v>
      </c>
      <c r="AJ69" s="202">
        <v>0</v>
      </c>
      <c r="AK69" s="202">
        <v>47.83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2.85</v>
      </c>
      <c r="L70" s="202">
        <v>400</v>
      </c>
      <c r="M70" s="202">
        <v>25.18</v>
      </c>
      <c r="N70" s="202">
        <v>34.99</v>
      </c>
      <c r="O70" s="202">
        <v>0</v>
      </c>
      <c r="P70" s="202">
        <v>40.880000000000003</v>
      </c>
      <c r="Q70" s="202">
        <v>5.79</v>
      </c>
      <c r="R70" s="202">
        <v>9.9499999999999993</v>
      </c>
      <c r="S70" s="202">
        <v>7.73</v>
      </c>
      <c r="T70" s="202">
        <v>0</v>
      </c>
      <c r="U70" s="202">
        <v>62.03</v>
      </c>
      <c r="V70" s="202">
        <v>5.79</v>
      </c>
      <c r="W70" s="202">
        <v>12.59</v>
      </c>
      <c r="X70" s="202">
        <v>43.7</v>
      </c>
      <c r="Y70" s="202">
        <v>0</v>
      </c>
      <c r="Z70" s="202">
        <v>72.42</v>
      </c>
      <c r="AA70" s="202">
        <v>0</v>
      </c>
      <c r="AB70" s="202">
        <v>0</v>
      </c>
      <c r="AC70" s="202">
        <v>8.7100000000000009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4.26</v>
      </c>
      <c r="AJ70" s="202">
        <v>0</v>
      </c>
      <c r="AK70" s="202">
        <v>47.83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400</v>
      </c>
      <c r="M71" s="202">
        <v>25.18</v>
      </c>
      <c r="N71" s="202">
        <v>34.99</v>
      </c>
      <c r="O71" s="202">
        <v>0</v>
      </c>
      <c r="P71" s="202">
        <v>40.880000000000003</v>
      </c>
      <c r="Q71" s="202">
        <v>5.79</v>
      </c>
      <c r="R71" s="202">
        <v>9.9499999999999993</v>
      </c>
      <c r="S71" s="202">
        <v>7.73</v>
      </c>
      <c r="T71" s="202">
        <v>0</v>
      </c>
      <c r="U71" s="202">
        <v>62.03</v>
      </c>
      <c r="V71" s="202">
        <v>5.79</v>
      </c>
      <c r="W71" s="202">
        <v>12.59</v>
      </c>
      <c r="X71" s="202">
        <v>43.7</v>
      </c>
      <c r="Y71" s="202">
        <v>0</v>
      </c>
      <c r="Z71" s="202">
        <v>72.42</v>
      </c>
      <c r="AA71" s="202">
        <v>0</v>
      </c>
      <c r="AB71" s="202">
        <v>0</v>
      </c>
      <c r="AC71" s="202">
        <v>8.7100000000000009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4.26</v>
      </c>
      <c r="AJ71" s="202">
        <v>0</v>
      </c>
      <c r="AK71" s="202">
        <v>47.83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400</v>
      </c>
      <c r="M72" s="202">
        <v>25.18</v>
      </c>
      <c r="N72" s="202">
        <v>34.99</v>
      </c>
      <c r="O72" s="202">
        <v>0</v>
      </c>
      <c r="P72" s="202">
        <v>40.880000000000003</v>
      </c>
      <c r="Q72" s="202">
        <v>5.79</v>
      </c>
      <c r="R72" s="202">
        <v>9.9499999999999993</v>
      </c>
      <c r="S72" s="202">
        <v>7.73</v>
      </c>
      <c r="T72" s="202">
        <v>0</v>
      </c>
      <c r="U72" s="202">
        <v>62.03</v>
      </c>
      <c r="V72" s="202">
        <v>5.79</v>
      </c>
      <c r="W72" s="202">
        <v>12.59</v>
      </c>
      <c r="X72" s="202">
        <v>43.7</v>
      </c>
      <c r="Y72" s="202">
        <v>0</v>
      </c>
      <c r="Z72" s="202">
        <v>72.42</v>
      </c>
      <c r="AA72" s="202">
        <v>0</v>
      </c>
      <c r="AB72" s="202">
        <v>0</v>
      </c>
      <c r="AC72" s="202">
        <v>12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7</v>
      </c>
      <c r="AJ72" s="202">
        <v>0</v>
      </c>
      <c r="AK72" s="202">
        <v>47.83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400</v>
      </c>
      <c r="M73" s="202">
        <v>25.18</v>
      </c>
      <c r="N73" s="202">
        <v>34.99</v>
      </c>
      <c r="O73" s="202">
        <v>0</v>
      </c>
      <c r="P73" s="202">
        <v>40.880000000000003</v>
      </c>
      <c r="Q73" s="202">
        <v>5.79</v>
      </c>
      <c r="R73" s="202">
        <v>9.9499999999999993</v>
      </c>
      <c r="S73" s="202">
        <v>7.73</v>
      </c>
      <c r="T73" s="202">
        <v>0</v>
      </c>
      <c r="U73" s="202">
        <v>62.03</v>
      </c>
      <c r="V73" s="202">
        <v>5.38</v>
      </c>
      <c r="W73" s="202">
        <v>12.59</v>
      </c>
      <c r="X73" s="202">
        <v>43.7</v>
      </c>
      <c r="Y73" s="202">
        <v>0</v>
      </c>
      <c r="Z73" s="202">
        <v>72.42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7</v>
      </c>
      <c r="AJ73" s="202">
        <v>0</v>
      </c>
      <c r="AK73" s="202">
        <v>47.83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400</v>
      </c>
      <c r="M74" s="202">
        <v>25.18</v>
      </c>
      <c r="N74" s="202">
        <v>34.99</v>
      </c>
      <c r="O74" s="202">
        <v>0</v>
      </c>
      <c r="P74" s="202">
        <v>40.880000000000003</v>
      </c>
      <c r="Q74" s="202">
        <v>5.79</v>
      </c>
      <c r="R74" s="202">
        <v>9.9499999999999993</v>
      </c>
      <c r="S74" s="202">
        <v>7.73</v>
      </c>
      <c r="T74" s="202">
        <v>0</v>
      </c>
      <c r="U74" s="202">
        <v>62.03</v>
      </c>
      <c r="V74" s="202">
        <v>5.38</v>
      </c>
      <c r="W74" s="202">
        <v>12.59</v>
      </c>
      <c r="X74" s="202">
        <v>43.7</v>
      </c>
      <c r="Y74" s="202">
        <v>0</v>
      </c>
      <c r="Z74" s="202">
        <v>72.42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7</v>
      </c>
      <c r="AJ74" s="202">
        <v>0</v>
      </c>
      <c r="AK74" s="202">
        <v>47.83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400</v>
      </c>
      <c r="M75" s="202">
        <v>25.18</v>
      </c>
      <c r="N75" s="202">
        <v>34.99</v>
      </c>
      <c r="O75" s="202">
        <v>0</v>
      </c>
      <c r="P75" s="202">
        <v>40.880000000000003</v>
      </c>
      <c r="Q75" s="202">
        <v>5.79</v>
      </c>
      <c r="R75" s="202">
        <v>9.9499999999999993</v>
      </c>
      <c r="S75" s="202">
        <v>7.73</v>
      </c>
      <c r="T75" s="202">
        <v>0</v>
      </c>
      <c r="U75" s="202">
        <v>62.03</v>
      </c>
      <c r="V75" s="202">
        <v>5.38</v>
      </c>
      <c r="W75" s="202">
        <v>12.59</v>
      </c>
      <c r="X75" s="202">
        <v>43.7</v>
      </c>
      <c r="Y75" s="202">
        <v>0</v>
      </c>
      <c r="Z75" s="202">
        <v>72.42</v>
      </c>
      <c r="AA75" s="202">
        <v>0</v>
      </c>
      <c r="AB75" s="202">
        <v>0</v>
      </c>
      <c r="AC75" s="202">
        <v>9.6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5.3</v>
      </c>
      <c r="AJ75" s="202">
        <v>0</v>
      </c>
      <c r="AK75" s="202">
        <v>47.83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400</v>
      </c>
      <c r="M76" s="202">
        <v>25.18</v>
      </c>
      <c r="N76" s="202">
        <v>34.99</v>
      </c>
      <c r="O76" s="202">
        <v>0</v>
      </c>
      <c r="P76" s="202">
        <v>40.880000000000003</v>
      </c>
      <c r="Q76" s="202">
        <v>5.79</v>
      </c>
      <c r="R76" s="202">
        <v>9.9499999999999993</v>
      </c>
      <c r="S76" s="202">
        <v>7.73</v>
      </c>
      <c r="T76" s="202">
        <v>0</v>
      </c>
      <c r="U76" s="202">
        <v>62.03</v>
      </c>
      <c r="V76" s="202">
        <v>5.38</v>
      </c>
      <c r="W76" s="202">
        <v>12.59</v>
      </c>
      <c r="X76" s="202">
        <v>43.7</v>
      </c>
      <c r="Y76" s="202">
        <v>0</v>
      </c>
      <c r="Z76" s="202">
        <v>72.42</v>
      </c>
      <c r="AA76" s="202">
        <v>0</v>
      </c>
      <c r="AB76" s="202">
        <v>0</v>
      </c>
      <c r="AC76" s="202">
        <v>9.9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5.3</v>
      </c>
      <c r="AJ76" s="202">
        <v>0</v>
      </c>
      <c r="AK76" s="202">
        <v>47.83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1.73</v>
      </c>
      <c r="K77" s="202">
        <v>2.95</v>
      </c>
      <c r="L77" s="202">
        <v>445.07</v>
      </c>
      <c r="M77" s="202">
        <v>25.18</v>
      </c>
      <c r="N77" s="202">
        <v>34.99</v>
      </c>
      <c r="O77" s="202">
        <v>0</v>
      </c>
      <c r="P77" s="202">
        <v>40.880000000000003</v>
      </c>
      <c r="Q77" s="202">
        <v>5.79</v>
      </c>
      <c r="R77" s="202">
        <v>10.17</v>
      </c>
      <c r="S77" s="202">
        <v>7.73</v>
      </c>
      <c r="T77" s="202">
        <v>0</v>
      </c>
      <c r="U77" s="202">
        <v>62.03</v>
      </c>
      <c r="V77" s="202">
        <v>5.38</v>
      </c>
      <c r="W77" s="202">
        <v>12.59</v>
      </c>
      <c r="X77" s="202">
        <v>43.7</v>
      </c>
      <c r="Y77" s="202">
        <v>0</v>
      </c>
      <c r="Z77" s="202">
        <v>72.42</v>
      </c>
      <c r="AA77" s="202">
        <v>0</v>
      </c>
      <c r="AB77" s="202">
        <v>0</v>
      </c>
      <c r="AC77" s="202">
        <v>9.9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5.3</v>
      </c>
      <c r="AJ77" s="202">
        <v>0</v>
      </c>
      <c r="AK77" s="202">
        <v>64.16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1.73</v>
      </c>
      <c r="K78" s="202">
        <v>2.95</v>
      </c>
      <c r="L78" s="202">
        <v>445.07</v>
      </c>
      <c r="M78" s="202">
        <v>25.18</v>
      </c>
      <c r="N78" s="202">
        <v>34.99</v>
      </c>
      <c r="O78" s="202">
        <v>0</v>
      </c>
      <c r="P78" s="202">
        <v>40.880000000000003</v>
      </c>
      <c r="Q78" s="202">
        <v>5.79</v>
      </c>
      <c r="R78" s="202">
        <v>10.17</v>
      </c>
      <c r="S78" s="202">
        <v>7.73</v>
      </c>
      <c r="T78" s="202">
        <v>0</v>
      </c>
      <c r="U78" s="202">
        <v>62.03</v>
      </c>
      <c r="V78" s="202">
        <v>5.38</v>
      </c>
      <c r="W78" s="202">
        <v>12.59</v>
      </c>
      <c r="X78" s="202">
        <v>43.7</v>
      </c>
      <c r="Y78" s="202">
        <v>0</v>
      </c>
      <c r="Z78" s="202">
        <v>72.42</v>
      </c>
      <c r="AA78" s="202">
        <v>0</v>
      </c>
      <c r="AB78" s="202">
        <v>0</v>
      </c>
      <c r="AC78" s="202">
        <v>9.9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5.3</v>
      </c>
      <c r="AJ78" s="202">
        <v>0</v>
      </c>
      <c r="AK78" s="202">
        <v>64.16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1.73</v>
      </c>
      <c r="K79" s="202">
        <v>2.95</v>
      </c>
      <c r="L79" s="202">
        <v>445.07</v>
      </c>
      <c r="M79" s="202">
        <v>25.18</v>
      </c>
      <c r="N79" s="202">
        <v>34.99</v>
      </c>
      <c r="O79" s="202">
        <v>0</v>
      </c>
      <c r="P79" s="202">
        <v>40.880000000000003</v>
      </c>
      <c r="Q79" s="202">
        <v>5.79</v>
      </c>
      <c r="R79" s="202">
        <v>9.9499999999999993</v>
      </c>
      <c r="S79" s="202">
        <v>7.73</v>
      </c>
      <c r="T79" s="202">
        <v>0</v>
      </c>
      <c r="U79" s="202">
        <v>61.65</v>
      </c>
      <c r="V79" s="202">
        <v>5.38</v>
      </c>
      <c r="W79" s="202">
        <v>12.59</v>
      </c>
      <c r="X79" s="202">
        <v>43.7</v>
      </c>
      <c r="Y79" s="202">
        <v>0</v>
      </c>
      <c r="Z79" s="202">
        <v>72.42</v>
      </c>
      <c r="AA79" s="202">
        <v>0</v>
      </c>
      <c r="AB79" s="202">
        <v>0</v>
      </c>
      <c r="AC79" s="202">
        <v>9.9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5.3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1.73</v>
      </c>
      <c r="K80" s="202">
        <v>2.95</v>
      </c>
      <c r="L80" s="202">
        <v>445.07</v>
      </c>
      <c r="M80" s="202">
        <v>25.18</v>
      </c>
      <c r="N80" s="202">
        <v>34.99</v>
      </c>
      <c r="O80" s="202">
        <v>0</v>
      </c>
      <c r="P80" s="202">
        <v>40.880000000000003</v>
      </c>
      <c r="Q80" s="202">
        <v>5.79</v>
      </c>
      <c r="R80" s="202">
        <v>9.9499999999999993</v>
      </c>
      <c r="S80" s="202">
        <v>7.73</v>
      </c>
      <c r="T80" s="202">
        <v>0</v>
      </c>
      <c r="U80" s="202">
        <v>61.65</v>
      </c>
      <c r="V80" s="202">
        <v>5.38</v>
      </c>
      <c r="W80" s="202">
        <v>12.59</v>
      </c>
      <c r="X80" s="202">
        <v>43.7</v>
      </c>
      <c r="Y80" s="202">
        <v>0</v>
      </c>
      <c r="Z80" s="202">
        <v>72.42</v>
      </c>
      <c r="AA80" s="202">
        <v>0</v>
      </c>
      <c r="AB80" s="202">
        <v>0</v>
      </c>
      <c r="AC80" s="202">
        <v>9.9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5.3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1.73</v>
      </c>
      <c r="K81" s="202">
        <v>2.95</v>
      </c>
      <c r="L81" s="202">
        <v>445.07</v>
      </c>
      <c r="M81" s="202">
        <v>25.18</v>
      </c>
      <c r="N81" s="202">
        <v>34.99</v>
      </c>
      <c r="O81" s="202">
        <v>0</v>
      </c>
      <c r="P81" s="202">
        <v>40.880000000000003</v>
      </c>
      <c r="Q81" s="202">
        <v>5.79</v>
      </c>
      <c r="R81" s="202">
        <v>9.9499999999999993</v>
      </c>
      <c r="S81" s="202">
        <v>7.73</v>
      </c>
      <c r="T81" s="202">
        <v>0</v>
      </c>
      <c r="U81" s="202">
        <v>61.65</v>
      </c>
      <c r="V81" s="202">
        <v>5.38</v>
      </c>
      <c r="W81" s="202">
        <v>12.59</v>
      </c>
      <c r="X81" s="202">
        <v>43.7</v>
      </c>
      <c r="Y81" s="202">
        <v>0</v>
      </c>
      <c r="Z81" s="202">
        <v>72.42</v>
      </c>
      <c r="AA81" s="202">
        <v>0</v>
      </c>
      <c r="AB81" s="202">
        <v>0</v>
      </c>
      <c r="AC81" s="202">
        <v>9.9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5.3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1.73</v>
      </c>
      <c r="K82" s="202">
        <v>2.95</v>
      </c>
      <c r="L82" s="202">
        <v>445.07</v>
      </c>
      <c r="M82" s="202">
        <v>25.18</v>
      </c>
      <c r="N82" s="202">
        <v>34.99</v>
      </c>
      <c r="O82" s="202">
        <v>0</v>
      </c>
      <c r="P82" s="202">
        <v>40.880000000000003</v>
      </c>
      <c r="Q82" s="202">
        <v>5.79</v>
      </c>
      <c r="R82" s="202">
        <v>9.9499999999999993</v>
      </c>
      <c r="S82" s="202">
        <v>7.73</v>
      </c>
      <c r="T82" s="202">
        <v>0</v>
      </c>
      <c r="U82" s="202">
        <v>61.65</v>
      </c>
      <c r="V82" s="202">
        <v>5.38</v>
      </c>
      <c r="W82" s="202">
        <v>12.59</v>
      </c>
      <c r="X82" s="202">
        <v>43.7</v>
      </c>
      <c r="Y82" s="202">
        <v>0</v>
      </c>
      <c r="Z82" s="202">
        <v>72.42</v>
      </c>
      <c r="AA82" s="202">
        <v>0</v>
      </c>
      <c r="AB82" s="202">
        <v>0</v>
      </c>
      <c r="AC82" s="202">
        <v>9.9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5.3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2.95</v>
      </c>
      <c r="L83" s="202">
        <v>445.07</v>
      </c>
      <c r="M83" s="202">
        <v>27.26</v>
      </c>
      <c r="N83" s="202">
        <v>34.99</v>
      </c>
      <c r="O83" s="202">
        <v>0</v>
      </c>
      <c r="P83" s="202">
        <v>40.880000000000003</v>
      </c>
      <c r="Q83" s="202">
        <v>5.79</v>
      </c>
      <c r="R83" s="202">
        <v>9.9499999999999993</v>
      </c>
      <c r="S83" s="202">
        <v>7.73</v>
      </c>
      <c r="T83" s="202">
        <v>0</v>
      </c>
      <c r="U83" s="202">
        <v>61.65</v>
      </c>
      <c r="V83" s="202">
        <v>5.38</v>
      </c>
      <c r="W83" s="202">
        <v>12.59</v>
      </c>
      <c r="X83" s="202">
        <v>43.7</v>
      </c>
      <c r="Y83" s="202">
        <v>0</v>
      </c>
      <c r="Z83" s="202">
        <v>72.42</v>
      </c>
      <c r="AA83" s="202">
        <v>0</v>
      </c>
      <c r="AB83" s="202">
        <v>0</v>
      </c>
      <c r="AC83" s="202">
        <v>9.9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5.68</v>
      </c>
      <c r="AJ83" s="202">
        <v>0</v>
      </c>
      <c r="AK83" s="202">
        <v>65.25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2.95</v>
      </c>
      <c r="L84" s="202">
        <v>445.07</v>
      </c>
      <c r="M84" s="202">
        <v>27.26</v>
      </c>
      <c r="N84" s="202">
        <v>34.99</v>
      </c>
      <c r="O84" s="202">
        <v>0</v>
      </c>
      <c r="P84" s="202">
        <v>40.880000000000003</v>
      </c>
      <c r="Q84" s="202">
        <v>5.79</v>
      </c>
      <c r="R84" s="202">
        <v>9.9499999999999993</v>
      </c>
      <c r="S84" s="202">
        <v>7.73</v>
      </c>
      <c r="T84" s="202">
        <v>0</v>
      </c>
      <c r="U84" s="202">
        <v>61.65</v>
      </c>
      <c r="V84" s="202">
        <v>5.38</v>
      </c>
      <c r="W84" s="202">
        <v>12.59</v>
      </c>
      <c r="X84" s="202">
        <v>43.7</v>
      </c>
      <c r="Y84" s="202">
        <v>0</v>
      </c>
      <c r="Z84" s="202">
        <v>72.42</v>
      </c>
      <c r="AA84" s="202">
        <v>0</v>
      </c>
      <c r="AB84" s="202">
        <v>0</v>
      </c>
      <c r="AC84" s="202">
        <v>9.9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5.68</v>
      </c>
      <c r="AJ84" s="202">
        <v>0</v>
      </c>
      <c r="AK84" s="202">
        <v>65.25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2.95</v>
      </c>
      <c r="L85" s="202">
        <v>445.07</v>
      </c>
      <c r="M85" s="202">
        <v>27.26</v>
      </c>
      <c r="N85" s="202">
        <v>34.99</v>
      </c>
      <c r="O85" s="202">
        <v>0</v>
      </c>
      <c r="P85" s="202">
        <v>40.880000000000003</v>
      </c>
      <c r="Q85" s="202">
        <v>5.79</v>
      </c>
      <c r="R85" s="202">
        <v>9.9499999999999993</v>
      </c>
      <c r="S85" s="202">
        <v>7.73</v>
      </c>
      <c r="T85" s="202">
        <v>0</v>
      </c>
      <c r="U85" s="202">
        <v>61.65</v>
      </c>
      <c r="V85" s="202">
        <v>5.37</v>
      </c>
      <c r="W85" s="202">
        <v>12.59</v>
      </c>
      <c r="X85" s="202">
        <v>43.7</v>
      </c>
      <c r="Y85" s="202">
        <v>0</v>
      </c>
      <c r="Z85" s="202">
        <v>72.42</v>
      </c>
      <c r="AA85" s="202">
        <v>0</v>
      </c>
      <c r="AB85" s="202">
        <v>0</v>
      </c>
      <c r="AC85" s="202">
        <v>9.9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5.68</v>
      </c>
      <c r="AJ85" s="202">
        <v>0</v>
      </c>
      <c r="AK85" s="202">
        <v>65.25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2.95</v>
      </c>
      <c r="L86" s="202">
        <v>445.07</v>
      </c>
      <c r="M86" s="202">
        <v>27.26</v>
      </c>
      <c r="N86" s="202">
        <v>34.99</v>
      </c>
      <c r="O86" s="202">
        <v>0</v>
      </c>
      <c r="P86" s="202">
        <v>40.880000000000003</v>
      </c>
      <c r="Q86" s="202">
        <v>5.79</v>
      </c>
      <c r="R86" s="202">
        <v>9.9499999999999993</v>
      </c>
      <c r="S86" s="202">
        <v>7.73</v>
      </c>
      <c r="T86" s="202">
        <v>0</v>
      </c>
      <c r="U86" s="202">
        <v>61.65</v>
      </c>
      <c r="V86" s="202">
        <v>5.29</v>
      </c>
      <c r="W86" s="202">
        <v>12.59</v>
      </c>
      <c r="X86" s="202">
        <v>43.7</v>
      </c>
      <c r="Y86" s="202">
        <v>0</v>
      </c>
      <c r="Z86" s="202">
        <v>72.42</v>
      </c>
      <c r="AA86" s="202">
        <v>0</v>
      </c>
      <c r="AB86" s="202">
        <v>0</v>
      </c>
      <c r="AC86" s="202">
        <v>9.9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5.68</v>
      </c>
      <c r="AJ86" s="202">
        <v>0</v>
      </c>
      <c r="AK86" s="202">
        <v>65.25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2.95</v>
      </c>
      <c r="L87" s="202">
        <v>445.07</v>
      </c>
      <c r="M87" s="202">
        <v>27.26</v>
      </c>
      <c r="N87" s="202">
        <v>34.99</v>
      </c>
      <c r="O87" s="202">
        <v>0</v>
      </c>
      <c r="P87" s="202">
        <v>40.880000000000003</v>
      </c>
      <c r="Q87" s="202">
        <v>5.79</v>
      </c>
      <c r="R87" s="202">
        <v>9.9499999999999993</v>
      </c>
      <c r="S87" s="202">
        <v>7.73</v>
      </c>
      <c r="T87" s="202">
        <v>0</v>
      </c>
      <c r="U87" s="202">
        <v>61.65</v>
      </c>
      <c r="V87" s="202">
        <v>5.16</v>
      </c>
      <c r="W87" s="202">
        <v>12.59</v>
      </c>
      <c r="X87" s="202">
        <v>43.7</v>
      </c>
      <c r="Y87" s="202">
        <v>0</v>
      </c>
      <c r="Z87" s="202">
        <v>72.42</v>
      </c>
      <c r="AA87" s="202">
        <v>0</v>
      </c>
      <c r="AB87" s="202">
        <v>0</v>
      </c>
      <c r="AC87" s="202">
        <v>9.9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5.68</v>
      </c>
      <c r="AJ87" s="202">
        <v>0</v>
      </c>
      <c r="AK87" s="202">
        <v>65.25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5.72</v>
      </c>
      <c r="K88" s="202">
        <v>2.95</v>
      </c>
      <c r="L88" s="202">
        <v>445.07</v>
      </c>
      <c r="M88" s="202">
        <v>27.26</v>
      </c>
      <c r="N88" s="202">
        <v>34.99</v>
      </c>
      <c r="O88" s="202">
        <v>0</v>
      </c>
      <c r="P88" s="202">
        <v>40.880000000000003</v>
      </c>
      <c r="Q88" s="202">
        <v>5.79</v>
      </c>
      <c r="R88" s="202">
        <v>9.9499999999999993</v>
      </c>
      <c r="S88" s="202">
        <v>7.73</v>
      </c>
      <c r="T88" s="202">
        <v>0</v>
      </c>
      <c r="U88" s="202">
        <v>61.65</v>
      </c>
      <c r="V88" s="202">
        <v>5.16</v>
      </c>
      <c r="W88" s="202">
        <v>12.59</v>
      </c>
      <c r="X88" s="202">
        <v>43.7</v>
      </c>
      <c r="Y88" s="202">
        <v>0</v>
      </c>
      <c r="Z88" s="202">
        <v>72.42</v>
      </c>
      <c r="AA88" s="202">
        <v>0</v>
      </c>
      <c r="AB88" s="202">
        <v>0</v>
      </c>
      <c r="AC88" s="202">
        <v>9.9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5.68</v>
      </c>
      <c r="AJ88" s="202">
        <v>0</v>
      </c>
      <c r="AK88" s="202">
        <v>65.25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5.72</v>
      </c>
      <c r="K89" s="202">
        <v>2.95</v>
      </c>
      <c r="L89" s="202">
        <v>445.07</v>
      </c>
      <c r="M89" s="202">
        <v>27.26</v>
      </c>
      <c r="N89" s="202">
        <v>34.99</v>
      </c>
      <c r="O89" s="202">
        <v>0</v>
      </c>
      <c r="P89" s="202">
        <v>40.880000000000003</v>
      </c>
      <c r="Q89" s="202">
        <v>5.79</v>
      </c>
      <c r="R89" s="202">
        <v>9.9499999999999993</v>
      </c>
      <c r="S89" s="202">
        <v>7.73</v>
      </c>
      <c r="T89" s="202">
        <v>0</v>
      </c>
      <c r="U89" s="202">
        <v>61.65</v>
      </c>
      <c r="V89" s="202">
        <v>5.16</v>
      </c>
      <c r="W89" s="202">
        <v>12.59</v>
      </c>
      <c r="X89" s="202">
        <v>43.7</v>
      </c>
      <c r="Y89" s="202">
        <v>0</v>
      </c>
      <c r="Z89" s="202">
        <v>72.42</v>
      </c>
      <c r="AA89" s="202">
        <v>0</v>
      </c>
      <c r="AB89" s="202">
        <v>0</v>
      </c>
      <c r="AC89" s="202">
        <v>9.9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5.68</v>
      </c>
      <c r="AJ89" s="202">
        <v>0</v>
      </c>
      <c r="AK89" s="202">
        <v>65.25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5.72</v>
      </c>
      <c r="K90" s="202">
        <v>2.95</v>
      </c>
      <c r="L90" s="202">
        <v>445.07</v>
      </c>
      <c r="M90" s="202">
        <v>27.26</v>
      </c>
      <c r="N90" s="202">
        <v>34.99</v>
      </c>
      <c r="O90" s="202">
        <v>0</v>
      </c>
      <c r="P90" s="202">
        <v>40.880000000000003</v>
      </c>
      <c r="Q90" s="202">
        <v>5.79</v>
      </c>
      <c r="R90" s="202">
        <v>9.9499999999999993</v>
      </c>
      <c r="S90" s="202">
        <v>7.73</v>
      </c>
      <c r="T90" s="202">
        <v>0</v>
      </c>
      <c r="U90" s="202">
        <v>61.65</v>
      </c>
      <c r="V90" s="202">
        <v>5.16</v>
      </c>
      <c r="W90" s="202">
        <v>12.59</v>
      </c>
      <c r="X90" s="202">
        <v>43.7</v>
      </c>
      <c r="Y90" s="202">
        <v>0</v>
      </c>
      <c r="Z90" s="202">
        <v>72.42</v>
      </c>
      <c r="AA90" s="202">
        <v>0</v>
      </c>
      <c r="AB90" s="202">
        <v>0</v>
      </c>
      <c r="AC90" s="202">
        <v>10.199999999999999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5.68</v>
      </c>
      <c r="AJ90" s="202">
        <v>0</v>
      </c>
      <c r="AK90" s="202">
        <v>65.25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5.52</v>
      </c>
      <c r="K91" s="202">
        <v>2.95</v>
      </c>
      <c r="L91" s="202">
        <v>445.07</v>
      </c>
      <c r="M91" s="202">
        <v>27.26</v>
      </c>
      <c r="N91" s="202">
        <v>34.99</v>
      </c>
      <c r="O91" s="202">
        <v>0</v>
      </c>
      <c r="P91" s="202">
        <v>40.880000000000003</v>
      </c>
      <c r="Q91" s="202">
        <v>5.79</v>
      </c>
      <c r="R91" s="202">
        <v>9.9499999999999993</v>
      </c>
      <c r="S91" s="202">
        <v>7.73</v>
      </c>
      <c r="T91" s="202">
        <v>0</v>
      </c>
      <c r="U91" s="202">
        <v>61.65</v>
      </c>
      <c r="V91" s="202">
        <v>5.16</v>
      </c>
      <c r="W91" s="202">
        <v>12.59</v>
      </c>
      <c r="X91" s="202">
        <v>43.7</v>
      </c>
      <c r="Y91" s="202">
        <v>0</v>
      </c>
      <c r="Z91" s="202">
        <v>72.42</v>
      </c>
      <c r="AA91" s="202">
        <v>0</v>
      </c>
      <c r="AB91" s="202">
        <v>0</v>
      </c>
      <c r="AC91" s="202">
        <v>10.199999999999999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5.68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5.52</v>
      </c>
      <c r="K92" s="202">
        <v>2.95</v>
      </c>
      <c r="L92" s="202">
        <v>445.07</v>
      </c>
      <c r="M92" s="202">
        <v>27.26</v>
      </c>
      <c r="N92" s="202">
        <v>34.99</v>
      </c>
      <c r="O92" s="202">
        <v>0</v>
      </c>
      <c r="P92" s="202">
        <v>40.880000000000003</v>
      </c>
      <c r="Q92" s="202">
        <v>5.79</v>
      </c>
      <c r="R92" s="202">
        <v>9.9499999999999993</v>
      </c>
      <c r="S92" s="202">
        <v>7.73</v>
      </c>
      <c r="T92" s="202">
        <v>0</v>
      </c>
      <c r="U92" s="202">
        <v>61.65</v>
      </c>
      <c r="V92" s="202">
        <v>5.16</v>
      </c>
      <c r="W92" s="202">
        <v>12.59</v>
      </c>
      <c r="X92" s="202">
        <v>43.7</v>
      </c>
      <c r="Y92" s="202">
        <v>0</v>
      </c>
      <c r="Z92" s="202">
        <v>72.42</v>
      </c>
      <c r="AA92" s="202">
        <v>0</v>
      </c>
      <c r="AB92" s="202">
        <v>0</v>
      </c>
      <c r="AC92" s="202">
        <v>10.199999999999999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5.68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5.52</v>
      </c>
      <c r="K93" s="202">
        <v>2.95</v>
      </c>
      <c r="L93" s="202">
        <v>445.07</v>
      </c>
      <c r="M93" s="202">
        <v>27.26</v>
      </c>
      <c r="N93" s="202">
        <v>34.99</v>
      </c>
      <c r="O93" s="202">
        <v>0</v>
      </c>
      <c r="P93" s="202">
        <v>40.880000000000003</v>
      </c>
      <c r="Q93" s="202">
        <v>5.79</v>
      </c>
      <c r="R93" s="202">
        <v>9.9499999999999993</v>
      </c>
      <c r="S93" s="202">
        <v>7.73</v>
      </c>
      <c r="T93" s="202">
        <v>0</v>
      </c>
      <c r="U93" s="202">
        <v>61.65</v>
      </c>
      <c r="V93" s="202">
        <v>5.16</v>
      </c>
      <c r="W93" s="202">
        <v>12.59</v>
      </c>
      <c r="X93" s="202">
        <v>43.7</v>
      </c>
      <c r="Y93" s="202">
        <v>0</v>
      </c>
      <c r="Z93" s="202">
        <v>72.42</v>
      </c>
      <c r="AA93" s="202">
        <v>0</v>
      </c>
      <c r="AB93" s="202">
        <v>0</v>
      </c>
      <c r="AC93" s="202">
        <v>10.199999999999999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5.68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5.52</v>
      </c>
      <c r="K94" s="202">
        <v>2.95</v>
      </c>
      <c r="L94" s="202">
        <v>445.07</v>
      </c>
      <c r="M94" s="202">
        <v>27.26</v>
      </c>
      <c r="N94" s="202">
        <v>34.99</v>
      </c>
      <c r="O94" s="202">
        <v>0</v>
      </c>
      <c r="P94" s="202">
        <v>40.880000000000003</v>
      </c>
      <c r="Q94" s="202">
        <v>5.79</v>
      </c>
      <c r="R94" s="202">
        <v>9.9499999999999993</v>
      </c>
      <c r="S94" s="202">
        <v>7.73</v>
      </c>
      <c r="T94" s="202">
        <v>0</v>
      </c>
      <c r="U94" s="202">
        <v>61.65</v>
      </c>
      <c r="V94" s="202">
        <v>5.16</v>
      </c>
      <c r="W94" s="202">
        <v>12.59</v>
      </c>
      <c r="X94" s="202">
        <v>43.7</v>
      </c>
      <c r="Y94" s="202">
        <v>0</v>
      </c>
      <c r="Z94" s="202">
        <v>72.42</v>
      </c>
      <c r="AA94" s="202">
        <v>0</v>
      </c>
      <c r="AB94" s="202">
        <v>0</v>
      </c>
      <c r="AC94" s="202">
        <v>10.199999999999999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5.68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5.52</v>
      </c>
      <c r="K95" s="202">
        <v>2.95</v>
      </c>
      <c r="L95" s="202">
        <v>445.07</v>
      </c>
      <c r="M95" s="202">
        <v>27.26</v>
      </c>
      <c r="N95" s="202">
        <v>34.99</v>
      </c>
      <c r="O95" s="202">
        <v>0</v>
      </c>
      <c r="P95" s="202">
        <v>40.880000000000003</v>
      </c>
      <c r="Q95" s="202">
        <v>5.79</v>
      </c>
      <c r="R95" s="202">
        <v>9.9499999999999993</v>
      </c>
      <c r="S95" s="202">
        <v>7.73</v>
      </c>
      <c r="T95" s="202">
        <v>0</v>
      </c>
      <c r="U95" s="202">
        <v>61.65</v>
      </c>
      <c r="V95" s="202">
        <v>5.16</v>
      </c>
      <c r="W95" s="202">
        <v>12.59</v>
      </c>
      <c r="X95" s="202">
        <v>43.7</v>
      </c>
      <c r="Y95" s="202">
        <v>0</v>
      </c>
      <c r="Z95" s="202">
        <v>72.42</v>
      </c>
      <c r="AA95" s="202">
        <v>0</v>
      </c>
      <c r="AB95" s="202">
        <v>0</v>
      </c>
      <c r="AC95" s="202">
        <v>10.199999999999999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5.68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5.52</v>
      </c>
      <c r="K96" s="202">
        <v>2.95</v>
      </c>
      <c r="L96" s="202">
        <v>445.07</v>
      </c>
      <c r="M96" s="202">
        <v>25.18</v>
      </c>
      <c r="N96" s="202">
        <v>34.99</v>
      </c>
      <c r="O96" s="202">
        <v>0</v>
      </c>
      <c r="P96" s="202">
        <v>40.880000000000003</v>
      </c>
      <c r="Q96" s="202">
        <v>5.79</v>
      </c>
      <c r="R96" s="202">
        <v>9.9499999999999993</v>
      </c>
      <c r="S96" s="202">
        <v>7.73</v>
      </c>
      <c r="T96" s="202">
        <v>0</v>
      </c>
      <c r="U96" s="202">
        <v>61.65</v>
      </c>
      <c r="V96" s="202">
        <v>5.16</v>
      </c>
      <c r="W96" s="202">
        <v>12.59</v>
      </c>
      <c r="X96" s="202">
        <v>43.7</v>
      </c>
      <c r="Y96" s="202">
        <v>0</v>
      </c>
      <c r="Z96" s="202">
        <v>72.42</v>
      </c>
      <c r="AA96" s="202">
        <v>0</v>
      </c>
      <c r="AB96" s="202">
        <v>0</v>
      </c>
      <c r="AC96" s="202">
        <v>10.199999999999999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5.68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5.52</v>
      </c>
      <c r="K97" s="202">
        <v>2.95</v>
      </c>
      <c r="L97" s="202">
        <v>445.07</v>
      </c>
      <c r="M97" s="202">
        <v>25.18</v>
      </c>
      <c r="N97" s="202">
        <v>34.99</v>
      </c>
      <c r="O97" s="202">
        <v>0</v>
      </c>
      <c r="P97" s="202">
        <v>40.880000000000003</v>
      </c>
      <c r="Q97" s="202">
        <v>5.79</v>
      </c>
      <c r="R97" s="202">
        <v>9.9499999999999993</v>
      </c>
      <c r="S97" s="202">
        <v>7.73</v>
      </c>
      <c r="T97" s="202">
        <v>0</v>
      </c>
      <c r="U97" s="202">
        <v>61.65</v>
      </c>
      <c r="V97" s="202">
        <v>5.16</v>
      </c>
      <c r="W97" s="202">
        <v>12.59</v>
      </c>
      <c r="X97" s="202">
        <v>43.7</v>
      </c>
      <c r="Y97" s="202">
        <v>0</v>
      </c>
      <c r="Z97" s="202">
        <v>72.42</v>
      </c>
      <c r="AA97" s="202">
        <v>0</v>
      </c>
      <c r="AB97" s="202">
        <v>0</v>
      </c>
      <c r="AC97" s="202">
        <v>10.199999999999999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5.68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5.52</v>
      </c>
      <c r="K98" s="202">
        <v>2.95</v>
      </c>
      <c r="L98" s="202">
        <v>445.07</v>
      </c>
      <c r="M98" s="202">
        <v>25.18</v>
      </c>
      <c r="N98" s="202">
        <v>34.99</v>
      </c>
      <c r="O98" s="202">
        <v>0</v>
      </c>
      <c r="P98" s="202">
        <v>40.880000000000003</v>
      </c>
      <c r="Q98" s="202">
        <v>5.79</v>
      </c>
      <c r="R98" s="202">
        <v>9.9499999999999993</v>
      </c>
      <c r="S98" s="202">
        <v>7.73</v>
      </c>
      <c r="T98" s="202">
        <v>0</v>
      </c>
      <c r="U98" s="202">
        <v>61.65</v>
      </c>
      <c r="V98" s="202">
        <v>5.16</v>
      </c>
      <c r="W98" s="202">
        <v>12.59</v>
      </c>
      <c r="X98" s="202">
        <v>43.7</v>
      </c>
      <c r="Y98" s="202">
        <v>0</v>
      </c>
      <c r="Z98" s="202">
        <v>72.42</v>
      </c>
      <c r="AA98" s="202">
        <v>0</v>
      </c>
      <c r="AB98" s="202">
        <v>0</v>
      </c>
      <c r="AC98" s="202">
        <v>10.199999999999999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5.68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2.2274999999999993E-2</v>
      </c>
      <c r="K99">
        <f t="shared" si="0"/>
        <v>6.8434999999999871E-2</v>
      </c>
      <c r="L99">
        <f t="shared" si="0"/>
        <v>8.3170224999999967</v>
      </c>
      <c r="M99">
        <f t="shared" si="0"/>
        <v>0.64228000000000063</v>
      </c>
      <c r="N99">
        <f t="shared" si="0"/>
        <v>0.83975999999999806</v>
      </c>
      <c r="O99">
        <f t="shared" si="0"/>
        <v>0</v>
      </c>
      <c r="P99">
        <f t="shared" si="0"/>
        <v>0.9667050000000017</v>
      </c>
      <c r="Q99">
        <f t="shared" si="0"/>
        <v>0.1065150000000001</v>
      </c>
      <c r="R99">
        <f t="shared" si="0"/>
        <v>0.21342000000000033</v>
      </c>
      <c r="S99">
        <f t="shared" si="0"/>
        <v>0.14298250000000018</v>
      </c>
      <c r="T99">
        <f t="shared" si="0"/>
        <v>0</v>
      </c>
      <c r="U99">
        <f t="shared" si="0"/>
        <v>1.486214999999999</v>
      </c>
      <c r="V99">
        <f t="shared" si="0"/>
        <v>0.1052250000000001</v>
      </c>
      <c r="W99">
        <f t="shared" si="0"/>
        <v>0.23530250000000019</v>
      </c>
      <c r="X99">
        <f t="shared" si="0"/>
        <v>1.0487999999999982</v>
      </c>
      <c r="Y99">
        <f t="shared" si="0"/>
        <v>0</v>
      </c>
      <c r="Z99">
        <f t="shared" si="0"/>
        <v>1.5370799999999998</v>
      </c>
      <c r="AA99">
        <f t="shared" si="0"/>
        <v>0</v>
      </c>
      <c r="AB99">
        <f t="shared" si="0"/>
        <v>0</v>
      </c>
      <c r="AC99">
        <f t="shared" si="0"/>
        <v>0.26185750000000013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0.14130749999999992</v>
      </c>
      <c r="AJ99">
        <f t="shared" si="0"/>
        <v>0</v>
      </c>
      <c r="AK99">
        <f t="shared" si="0"/>
        <v>1.3438574999999997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44747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1.65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4.57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1.65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4.57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1.65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4.57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1.65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4.57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1.65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4.57</v>
      </c>
      <c r="AJ7" s="202">
        <v>0</v>
      </c>
      <c r="AK7" s="202">
        <v>30.6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1.65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4.57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6.56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6.56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6.56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6.56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6.56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6.56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7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7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7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7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7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7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7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7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7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7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7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7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7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7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7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7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7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7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7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7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6.56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6.56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6.56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6.56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6.56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6.56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6.56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6.56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6.56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6.56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6.64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6.64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6.64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6.64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6.64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6.64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6.64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6.64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6.64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6.64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6.64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6.64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6.64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5.53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1.55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3.8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1.55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3.8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1.55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3.8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1.55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3.35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1.51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3.35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1.51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3.35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1.51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3.35</v>
      </c>
      <c r="AJ65" s="202">
        <v>0</v>
      </c>
      <c r="AK65" s="202">
        <v>29.66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1.51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3.35</v>
      </c>
      <c r="AJ66" s="202">
        <v>0</v>
      </c>
      <c r="AK66" s="202">
        <v>29.66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1.51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3.35</v>
      </c>
      <c r="AJ67" s="202">
        <v>0</v>
      </c>
      <c r="AK67" s="202">
        <v>29.66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1.51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3.35</v>
      </c>
      <c r="AJ68" s="202">
        <v>0</v>
      </c>
      <c r="AK68" s="202">
        <v>29.66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1.51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3.35</v>
      </c>
      <c r="AJ69" s="202">
        <v>0</v>
      </c>
      <c r="AK69" s="202">
        <v>29.66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1.51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4.26</v>
      </c>
      <c r="AJ70" s="202">
        <v>0</v>
      </c>
      <c r="AK70" s="202">
        <v>29.66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1.51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4.26</v>
      </c>
      <c r="AJ71" s="202">
        <v>0</v>
      </c>
      <c r="AK71" s="202">
        <v>29.66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7</v>
      </c>
      <c r="AJ72" s="202">
        <v>0</v>
      </c>
      <c r="AK72" s="202">
        <v>29.66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</v>
      </c>
      <c r="AJ73" s="202">
        <v>0</v>
      </c>
      <c r="AK73" s="202">
        <v>29.66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7</v>
      </c>
      <c r="AJ74" s="202">
        <v>0</v>
      </c>
      <c r="AK74" s="202">
        <v>29.66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1.66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5.3</v>
      </c>
      <c r="AJ75" s="202">
        <v>0</v>
      </c>
      <c r="AK75" s="202">
        <v>29.66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1.71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5.3</v>
      </c>
      <c r="AJ76" s="202">
        <v>0</v>
      </c>
      <c r="AK76" s="202">
        <v>29.66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1.71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5.3</v>
      </c>
      <c r="AJ77" s="202">
        <v>0</v>
      </c>
      <c r="AK77" s="202">
        <v>28.58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1.71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5.3</v>
      </c>
      <c r="AJ78" s="202">
        <v>0</v>
      </c>
      <c r="AK78" s="202">
        <v>28.58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1.71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5.3</v>
      </c>
      <c r="AJ79" s="202">
        <v>0</v>
      </c>
      <c r="AK79" s="202">
        <v>28.58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1.71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5.3</v>
      </c>
      <c r="AJ80" s="202">
        <v>0</v>
      </c>
      <c r="AK80" s="202">
        <v>28.58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1.71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5.3</v>
      </c>
      <c r="AJ81" s="202">
        <v>0</v>
      </c>
      <c r="AK81" s="202">
        <v>28.58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1.71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5.3</v>
      </c>
      <c r="AJ82" s="202">
        <v>0</v>
      </c>
      <c r="AK82" s="202">
        <v>28.58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1.71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5.68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1.71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5.68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1.71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5.68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1.71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5.68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1.71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5.68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1.71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5.68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1.71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5.68</v>
      </c>
      <c r="AJ89" s="202">
        <v>0</v>
      </c>
      <c r="AK89" s="202">
        <v>29.06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1.76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5.68</v>
      </c>
      <c r="AJ90" s="202">
        <v>0</v>
      </c>
      <c r="AK90" s="202">
        <v>29.06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1.76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5.68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1.76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5.68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1.76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5.68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1.76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5.68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1.76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5.68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1.76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5.68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1.76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5.68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1.76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5.68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4.5342499999999994E-2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0.14130749999999992</v>
      </c>
      <c r="AJ99">
        <f t="shared" si="0"/>
        <v>0</v>
      </c>
      <c r="AK99">
        <f t="shared" si="0"/>
        <v>0.72848999999999942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1.3</v>
      </c>
      <c r="AJ3" s="202">
        <v>0</v>
      </c>
      <c r="AK3" s="202">
        <v>20.52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1.3</v>
      </c>
      <c r="AJ4" s="202">
        <v>0</v>
      </c>
      <c r="AK4" s="202">
        <v>20.52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1.3</v>
      </c>
      <c r="AJ5" s="202">
        <v>0</v>
      </c>
      <c r="AK5" s="202">
        <v>20.52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1.3</v>
      </c>
      <c r="AJ6" s="202">
        <v>0</v>
      </c>
      <c r="AK6" s="202">
        <v>20.32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1.3</v>
      </c>
      <c r="AJ7" s="202">
        <v>0</v>
      </c>
      <c r="AK7" s="202">
        <v>26.48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1.3</v>
      </c>
      <c r="AJ8" s="202">
        <v>0</v>
      </c>
      <c r="AK8" s="202">
        <v>16.82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1.88</v>
      </c>
      <c r="AJ9" s="202">
        <v>0</v>
      </c>
      <c r="AK9" s="202">
        <v>19.82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1.88</v>
      </c>
      <c r="AJ10" s="202">
        <v>0</v>
      </c>
      <c r="AK10" s="202">
        <v>19.82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1.88</v>
      </c>
      <c r="AJ11" s="202">
        <v>0</v>
      </c>
      <c r="AK11" s="202">
        <v>19.82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1.88</v>
      </c>
      <c r="AJ12" s="202">
        <v>0</v>
      </c>
      <c r="AK12" s="202">
        <v>19.32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1.88</v>
      </c>
      <c r="AJ13" s="202">
        <v>0</v>
      </c>
      <c r="AK13" s="202">
        <v>25.82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1.88</v>
      </c>
      <c r="AJ14" s="202">
        <v>0</v>
      </c>
      <c r="AK14" s="202">
        <v>15.82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</v>
      </c>
      <c r="AJ15" s="202">
        <v>0</v>
      </c>
      <c r="AK15" s="202">
        <v>18.82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2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2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2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2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2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2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1.88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1.88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1.88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1.88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1.88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1.88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1.88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1.88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1.88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1.88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1.9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1.9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1.9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1.9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1.9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1.9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1.9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1.9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1.9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1.9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1.9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1.58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1.0900000000000001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1.0900000000000001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1.0900000000000001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0.96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0.96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0.96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0.96</v>
      </c>
      <c r="AJ65" s="202">
        <v>0</v>
      </c>
      <c r="AK65" s="202">
        <v>5.57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0.96</v>
      </c>
      <c r="AJ66" s="202">
        <v>0</v>
      </c>
      <c r="AK66" s="202">
        <v>5.57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0.96</v>
      </c>
      <c r="AJ67" s="202">
        <v>0</v>
      </c>
      <c r="AK67" s="202">
        <v>5.57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0.96</v>
      </c>
      <c r="AJ68" s="202">
        <v>0</v>
      </c>
      <c r="AK68" s="202">
        <v>5.57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0.96</v>
      </c>
      <c r="AJ69" s="202">
        <v>0</v>
      </c>
      <c r="AK69" s="202">
        <v>5.57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1.22</v>
      </c>
      <c r="AJ70" s="202">
        <v>0</v>
      </c>
      <c r="AK70" s="202">
        <v>5.57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1.22</v>
      </c>
      <c r="AJ71" s="202">
        <v>0</v>
      </c>
      <c r="AK71" s="202">
        <v>5.57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</v>
      </c>
      <c r="AJ72" s="202">
        <v>0</v>
      </c>
      <c r="AK72" s="202">
        <v>5.57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</v>
      </c>
      <c r="AJ73" s="202">
        <v>0</v>
      </c>
      <c r="AK73" s="202">
        <v>5.57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</v>
      </c>
      <c r="AJ74" s="202">
        <v>0</v>
      </c>
      <c r="AK74" s="202">
        <v>5.57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1.51</v>
      </c>
      <c r="AJ75" s="202">
        <v>0</v>
      </c>
      <c r="AK75" s="202">
        <v>5.57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1.51</v>
      </c>
      <c r="AJ76" s="202">
        <v>0</v>
      </c>
      <c r="AK76" s="202">
        <v>5.57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1.51</v>
      </c>
      <c r="AJ77" s="202">
        <v>0</v>
      </c>
      <c r="AK77" s="202">
        <v>5.37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1.51</v>
      </c>
      <c r="AJ78" s="202">
        <v>0</v>
      </c>
      <c r="AK78" s="202">
        <v>5.37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1.51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1.51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1.51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1.51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1.62</v>
      </c>
      <c r="AJ83" s="202">
        <v>0</v>
      </c>
      <c r="AK83" s="202">
        <v>5.46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1.62</v>
      </c>
      <c r="AJ84" s="202">
        <v>0</v>
      </c>
      <c r="AK84" s="202">
        <v>5.46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1.62</v>
      </c>
      <c r="AJ85" s="202">
        <v>0</v>
      </c>
      <c r="AK85" s="202">
        <v>5.46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1.62</v>
      </c>
      <c r="AJ86" s="202">
        <v>0</v>
      </c>
      <c r="AK86" s="202">
        <v>5.46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1.62</v>
      </c>
      <c r="AJ87" s="202">
        <v>0</v>
      </c>
      <c r="AK87" s="202">
        <v>5.46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1.62</v>
      </c>
      <c r="AJ88" s="202">
        <v>0</v>
      </c>
      <c r="AK88" s="202">
        <v>5.46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1.62</v>
      </c>
      <c r="AJ89" s="202">
        <v>0</v>
      </c>
      <c r="AK89" s="202">
        <v>5.46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1.62</v>
      </c>
      <c r="AJ90" s="202">
        <v>0</v>
      </c>
      <c r="AK90" s="202">
        <v>5.46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1.62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1.62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1.62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1.62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1.62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1.62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1.62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1.62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4.0387500000000007E-2</v>
      </c>
      <c r="AJ99">
        <f t="shared" si="0"/>
        <v>0</v>
      </c>
      <c r="AK99">
        <f t="shared" si="0"/>
        <v>0.18400500000000031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35.19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30</v>
      </c>
      <c r="J3" s="202">
        <v>0</v>
      </c>
      <c r="K3" s="202">
        <v>302.66000000000003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35.19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30</v>
      </c>
      <c r="J4" s="202">
        <v>0</v>
      </c>
      <c r="K4" s="202">
        <v>302.66000000000003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30</v>
      </c>
      <c r="J5" s="202">
        <v>0</v>
      </c>
      <c r="K5" s="202">
        <v>302.66000000000003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30</v>
      </c>
      <c r="J6" s="202">
        <v>0</v>
      </c>
      <c r="K6" s="202">
        <v>302.45999999999998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30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30</v>
      </c>
      <c r="J8" s="202">
        <v>0</v>
      </c>
      <c r="K8" s="202">
        <v>298.95999999999998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30</v>
      </c>
      <c r="J9" s="202">
        <v>0</v>
      </c>
      <c r="K9" s="202">
        <v>301.95999999999998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30</v>
      </c>
      <c r="J10" s="202">
        <v>0</v>
      </c>
      <c r="K10" s="202">
        <v>282.36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30</v>
      </c>
      <c r="J11" s="202">
        <v>0</v>
      </c>
      <c r="K11" s="202">
        <v>282.36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30</v>
      </c>
      <c r="J12" s="202">
        <v>0</v>
      </c>
      <c r="K12" s="202">
        <v>281.86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30</v>
      </c>
      <c r="J13" s="202">
        <v>0</v>
      </c>
      <c r="K13" s="202">
        <v>288.36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30</v>
      </c>
      <c r="J14" s="202">
        <v>0</v>
      </c>
      <c r="K14" s="202">
        <v>278.36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281.36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32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32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32</v>
      </c>
      <c r="J25" s="202">
        <v>0</v>
      </c>
      <c r="K25" s="202">
        <v>287.95999999999998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32</v>
      </c>
      <c r="J26" s="202">
        <v>0</v>
      </c>
      <c r="K26" s="202">
        <v>287.95999999999998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32</v>
      </c>
      <c r="J27" s="202">
        <v>0</v>
      </c>
      <c r="K27" s="202">
        <v>287.95999999999998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32</v>
      </c>
      <c r="J28" s="202">
        <v>0</v>
      </c>
      <c r="K28" s="202">
        <v>287.95999999999998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32</v>
      </c>
      <c r="J29" s="202">
        <v>0</v>
      </c>
      <c r="K29" s="202">
        <v>287.95999999999998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34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32</v>
      </c>
      <c r="J30" s="202">
        <v>0</v>
      </c>
      <c r="K30" s="202">
        <v>287.95999999999998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33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33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33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22</v>
      </c>
      <c r="J65" s="202">
        <v>0</v>
      </c>
      <c r="K65" s="202">
        <v>295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22</v>
      </c>
      <c r="J66" s="202">
        <v>0</v>
      </c>
      <c r="K66" s="202">
        <v>295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22</v>
      </c>
      <c r="J67" s="202">
        <v>0</v>
      </c>
      <c r="K67" s="202">
        <v>295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22</v>
      </c>
      <c r="J68" s="202">
        <v>0</v>
      </c>
      <c r="K68" s="202">
        <v>295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22</v>
      </c>
      <c r="J69" s="202">
        <v>0</v>
      </c>
      <c r="K69" s="202">
        <v>295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295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295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295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295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295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295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295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295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295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300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300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300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300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300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300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300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300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0.80759500000000006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0.70250000000000001</v>
      </c>
      <c r="J99" s="156">
        <f t="shared" si="0"/>
        <v>0</v>
      </c>
      <c r="K99" s="156">
        <f t="shared" si="0"/>
        <v>6.8146949999999995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30.29</v>
      </c>
      <c r="G3" s="202">
        <v>0</v>
      </c>
      <c r="H3" s="202">
        <v>0</v>
      </c>
      <c r="I3" s="202">
        <v>28.88</v>
      </c>
      <c r="J3" s="202">
        <v>9.6300000000000008</v>
      </c>
      <c r="K3" s="202">
        <v>5.53</v>
      </c>
      <c r="L3" s="202">
        <v>4.37</v>
      </c>
      <c r="M3" s="202">
        <v>2.19</v>
      </c>
      <c r="N3" s="202">
        <v>1.79</v>
      </c>
      <c r="O3" s="202">
        <v>2.52</v>
      </c>
      <c r="P3" s="202">
        <v>0.84</v>
      </c>
      <c r="Q3" s="202">
        <v>0.33</v>
      </c>
      <c r="R3" s="202">
        <v>0.64</v>
      </c>
      <c r="S3" s="202">
        <v>0.4</v>
      </c>
      <c r="T3" s="202">
        <v>0</v>
      </c>
      <c r="U3" s="202">
        <v>2.14</v>
      </c>
      <c r="V3" s="202">
        <v>0.31</v>
      </c>
      <c r="W3" s="202">
        <v>0.63</v>
      </c>
      <c r="X3" s="202">
        <v>2.23</v>
      </c>
      <c r="Y3" s="202">
        <v>0</v>
      </c>
      <c r="Z3" s="202">
        <v>4.21</v>
      </c>
      <c r="AA3" s="202">
        <v>0</v>
      </c>
      <c r="AB3" s="202">
        <v>0</v>
      </c>
      <c r="AC3" s="202">
        <v>26.95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46.38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30.29</v>
      </c>
      <c r="G4" s="202">
        <v>0</v>
      </c>
      <c r="H4" s="202">
        <v>0</v>
      </c>
      <c r="I4" s="202">
        <v>28.88</v>
      </c>
      <c r="J4" s="202">
        <v>9.6300000000000008</v>
      </c>
      <c r="K4" s="202">
        <v>5.53</v>
      </c>
      <c r="L4" s="202">
        <v>4.37</v>
      </c>
      <c r="M4" s="202">
        <v>2.19</v>
      </c>
      <c r="N4" s="202">
        <v>1.79</v>
      </c>
      <c r="O4" s="202">
        <v>2.52</v>
      </c>
      <c r="P4" s="202">
        <v>0.84</v>
      </c>
      <c r="Q4" s="202">
        <v>0.33</v>
      </c>
      <c r="R4" s="202">
        <v>0.64</v>
      </c>
      <c r="S4" s="202">
        <v>0.4</v>
      </c>
      <c r="T4" s="202">
        <v>0</v>
      </c>
      <c r="U4" s="202">
        <v>2.14</v>
      </c>
      <c r="V4" s="202">
        <v>0.31</v>
      </c>
      <c r="W4" s="202">
        <v>0.63</v>
      </c>
      <c r="X4" s="202">
        <v>2.23</v>
      </c>
      <c r="Y4" s="202">
        <v>0</v>
      </c>
      <c r="Z4" s="202">
        <v>4.21</v>
      </c>
      <c r="AA4" s="202">
        <v>0</v>
      </c>
      <c r="AB4" s="202">
        <v>0</v>
      </c>
      <c r="AC4" s="202">
        <v>26.95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46.38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30.29</v>
      </c>
      <c r="G5" s="202">
        <v>0</v>
      </c>
      <c r="H5" s="202">
        <v>0</v>
      </c>
      <c r="I5" s="202">
        <v>28.88</v>
      </c>
      <c r="J5" s="202">
        <v>9.6300000000000008</v>
      </c>
      <c r="K5" s="202">
        <v>5.53</v>
      </c>
      <c r="L5" s="202">
        <v>4.37</v>
      </c>
      <c r="M5" s="202">
        <v>2.19</v>
      </c>
      <c r="N5" s="202">
        <v>1.79</v>
      </c>
      <c r="O5" s="202">
        <v>2.52</v>
      </c>
      <c r="P5" s="202">
        <v>0.84</v>
      </c>
      <c r="Q5" s="202">
        <v>0.33</v>
      </c>
      <c r="R5" s="202">
        <v>0.64</v>
      </c>
      <c r="S5" s="202">
        <v>0.4</v>
      </c>
      <c r="T5" s="202">
        <v>0</v>
      </c>
      <c r="U5" s="202">
        <v>2.14</v>
      </c>
      <c r="V5" s="202">
        <v>0.31</v>
      </c>
      <c r="W5" s="202">
        <v>0.63</v>
      </c>
      <c r="X5" s="202">
        <v>2.23</v>
      </c>
      <c r="Y5" s="202">
        <v>0</v>
      </c>
      <c r="Z5" s="202">
        <v>4.21</v>
      </c>
      <c r="AA5" s="202">
        <v>0</v>
      </c>
      <c r="AB5" s="202">
        <v>0</v>
      </c>
      <c r="AC5" s="202">
        <v>26.95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46.38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30.29</v>
      </c>
      <c r="G6" s="202">
        <v>0</v>
      </c>
      <c r="H6" s="202">
        <v>0</v>
      </c>
      <c r="I6" s="202">
        <v>28.88</v>
      </c>
      <c r="J6" s="202">
        <v>9.6300000000000008</v>
      </c>
      <c r="K6" s="202">
        <v>5.53</v>
      </c>
      <c r="L6" s="202">
        <v>4.37</v>
      </c>
      <c r="M6" s="202">
        <v>2.19</v>
      </c>
      <c r="N6" s="202">
        <v>1.79</v>
      </c>
      <c r="O6" s="202">
        <v>2.52</v>
      </c>
      <c r="P6" s="202">
        <v>0.84</v>
      </c>
      <c r="Q6" s="202">
        <v>0.33</v>
      </c>
      <c r="R6" s="202">
        <v>0.64</v>
      </c>
      <c r="S6" s="202">
        <v>0.4</v>
      </c>
      <c r="T6" s="202">
        <v>0</v>
      </c>
      <c r="U6" s="202">
        <v>2.14</v>
      </c>
      <c r="V6" s="202">
        <v>0.31</v>
      </c>
      <c r="W6" s="202">
        <v>0.63</v>
      </c>
      <c r="X6" s="202">
        <v>2.23</v>
      </c>
      <c r="Y6" s="202">
        <v>0</v>
      </c>
      <c r="Z6" s="202">
        <v>4.21</v>
      </c>
      <c r="AA6" s="202">
        <v>0</v>
      </c>
      <c r="AB6" s="202">
        <v>0</v>
      </c>
      <c r="AC6" s="202">
        <v>26.95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46.38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30.29</v>
      </c>
      <c r="G7" s="202">
        <v>0</v>
      </c>
      <c r="H7" s="202">
        <v>0</v>
      </c>
      <c r="I7" s="202">
        <v>28.88</v>
      </c>
      <c r="J7" s="202">
        <v>9.6300000000000008</v>
      </c>
      <c r="K7" s="202">
        <v>5.53</v>
      </c>
      <c r="L7" s="202">
        <v>4.37</v>
      </c>
      <c r="M7" s="202">
        <v>2.19</v>
      </c>
      <c r="N7" s="202">
        <v>1.79</v>
      </c>
      <c r="O7" s="202">
        <v>2.52</v>
      </c>
      <c r="P7" s="202">
        <v>0.84</v>
      </c>
      <c r="Q7" s="202">
        <v>0.33</v>
      </c>
      <c r="R7" s="202">
        <v>0.64</v>
      </c>
      <c r="S7" s="202">
        <v>0.4</v>
      </c>
      <c r="T7" s="202">
        <v>0</v>
      </c>
      <c r="U7" s="202">
        <v>2.14</v>
      </c>
      <c r="V7" s="202">
        <v>0.31</v>
      </c>
      <c r="W7" s="202">
        <v>0.63</v>
      </c>
      <c r="X7" s="202">
        <v>2.23</v>
      </c>
      <c r="Y7" s="202">
        <v>0</v>
      </c>
      <c r="Z7" s="202">
        <v>4.21</v>
      </c>
      <c r="AA7" s="202">
        <v>0</v>
      </c>
      <c r="AB7" s="202">
        <v>0</v>
      </c>
      <c r="AC7" s="202">
        <v>26.95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46.38</v>
      </c>
      <c r="AJ7" s="202">
        <v>0</v>
      </c>
      <c r="AK7" s="202">
        <v>1.28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30.29</v>
      </c>
      <c r="G8" s="202">
        <v>0</v>
      </c>
      <c r="H8" s="202">
        <v>0</v>
      </c>
      <c r="I8" s="202">
        <v>28.88</v>
      </c>
      <c r="J8" s="202">
        <v>9.6300000000000008</v>
      </c>
      <c r="K8" s="202">
        <v>5.53</v>
      </c>
      <c r="L8" s="202">
        <v>4.37</v>
      </c>
      <c r="M8" s="202">
        <v>2.19</v>
      </c>
      <c r="N8" s="202">
        <v>1.79</v>
      </c>
      <c r="O8" s="202">
        <v>2.52</v>
      </c>
      <c r="P8" s="202">
        <v>0.84</v>
      </c>
      <c r="Q8" s="202">
        <v>0.33</v>
      </c>
      <c r="R8" s="202">
        <v>0.64</v>
      </c>
      <c r="S8" s="202">
        <v>0.4</v>
      </c>
      <c r="T8" s="202">
        <v>0</v>
      </c>
      <c r="U8" s="202">
        <v>2.14</v>
      </c>
      <c r="V8" s="202">
        <v>0.31</v>
      </c>
      <c r="W8" s="202">
        <v>0.63</v>
      </c>
      <c r="X8" s="202">
        <v>2.23</v>
      </c>
      <c r="Y8" s="202">
        <v>0</v>
      </c>
      <c r="Z8" s="202">
        <v>4.21</v>
      </c>
      <c r="AA8" s="202">
        <v>0</v>
      </c>
      <c r="AB8" s="202">
        <v>0</v>
      </c>
      <c r="AC8" s="202">
        <v>26.95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46.38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30.29</v>
      </c>
      <c r="G9" s="202">
        <v>0</v>
      </c>
      <c r="H9" s="202">
        <v>0</v>
      </c>
      <c r="I9" s="202">
        <v>28.88</v>
      </c>
      <c r="J9" s="202">
        <v>9.6300000000000008</v>
      </c>
      <c r="K9" s="202">
        <v>24.83</v>
      </c>
      <c r="L9" s="202">
        <v>4.37</v>
      </c>
      <c r="M9" s="202">
        <v>2.19</v>
      </c>
      <c r="N9" s="202">
        <v>1.79</v>
      </c>
      <c r="O9" s="202">
        <v>2.52</v>
      </c>
      <c r="P9" s="202">
        <v>0.86</v>
      </c>
      <c r="Q9" s="202">
        <v>0.33</v>
      </c>
      <c r="R9" s="202">
        <v>0.64</v>
      </c>
      <c r="S9" s="202">
        <v>0.4</v>
      </c>
      <c r="T9" s="202">
        <v>0</v>
      </c>
      <c r="U9" s="202">
        <v>2.14</v>
      </c>
      <c r="V9" s="202">
        <v>0.31</v>
      </c>
      <c r="W9" s="202">
        <v>0.63</v>
      </c>
      <c r="X9" s="202">
        <v>2.23</v>
      </c>
      <c r="Y9" s="202">
        <v>0</v>
      </c>
      <c r="Z9" s="202">
        <v>4.21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43.53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30.29</v>
      </c>
      <c r="G10" s="202">
        <v>0</v>
      </c>
      <c r="H10" s="202">
        <v>0</v>
      </c>
      <c r="I10" s="202">
        <v>28.88</v>
      </c>
      <c r="J10" s="202">
        <v>9.6300000000000008</v>
      </c>
      <c r="K10" s="202">
        <v>24.83</v>
      </c>
      <c r="L10" s="202">
        <v>4.37</v>
      </c>
      <c r="M10" s="202">
        <v>2.19</v>
      </c>
      <c r="N10" s="202">
        <v>1.79</v>
      </c>
      <c r="O10" s="202">
        <v>2.52</v>
      </c>
      <c r="P10" s="202">
        <v>0.88</v>
      </c>
      <c r="Q10" s="202">
        <v>0.33</v>
      </c>
      <c r="R10" s="202">
        <v>0.64</v>
      </c>
      <c r="S10" s="202">
        <v>0.4</v>
      </c>
      <c r="T10" s="202">
        <v>0</v>
      </c>
      <c r="U10" s="202">
        <v>2.14</v>
      </c>
      <c r="V10" s="202">
        <v>0.31</v>
      </c>
      <c r="W10" s="202">
        <v>0.63</v>
      </c>
      <c r="X10" s="202">
        <v>2.23</v>
      </c>
      <c r="Y10" s="202">
        <v>0</v>
      </c>
      <c r="Z10" s="202">
        <v>4.21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43.53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30.29</v>
      </c>
      <c r="G11" s="202">
        <v>0</v>
      </c>
      <c r="H11" s="202">
        <v>0</v>
      </c>
      <c r="I11" s="202">
        <v>28.88</v>
      </c>
      <c r="J11" s="202">
        <v>9.6300000000000008</v>
      </c>
      <c r="K11" s="202">
        <v>24.83</v>
      </c>
      <c r="L11" s="202">
        <v>4.37</v>
      </c>
      <c r="M11" s="202">
        <v>2.19</v>
      </c>
      <c r="N11" s="202">
        <v>1.79</v>
      </c>
      <c r="O11" s="202">
        <v>2.52</v>
      </c>
      <c r="P11" s="202">
        <v>0.9</v>
      </c>
      <c r="Q11" s="202">
        <v>0.33</v>
      </c>
      <c r="R11" s="202">
        <v>0.64</v>
      </c>
      <c r="S11" s="202">
        <v>0.4</v>
      </c>
      <c r="T11" s="202">
        <v>0</v>
      </c>
      <c r="U11" s="202">
        <v>2.14</v>
      </c>
      <c r="V11" s="202">
        <v>0.31</v>
      </c>
      <c r="W11" s="202">
        <v>0.63</v>
      </c>
      <c r="X11" s="202">
        <v>2.23</v>
      </c>
      <c r="Y11" s="202">
        <v>0</v>
      </c>
      <c r="Z11" s="202">
        <v>4.21</v>
      </c>
      <c r="AA11" s="202">
        <v>0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43.53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30.29</v>
      </c>
      <c r="G12" s="202">
        <v>0</v>
      </c>
      <c r="H12" s="202">
        <v>0</v>
      </c>
      <c r="I12" s="202">
        <v>28.88</v>
      </c>
      <c r="J12" s="202">
        <v>9.6300000000000008</v>
      </c>
      <c r="K12" s="202">
        <v>24.83</v>
      </c>
      <c r="L12" s="202">
        <v>12.7</v>
      </c>
      <c r="M12" s="202">
        <v>2.19</v>
      </c>
      <c r="N12" s="202">
        <v>1.79</v>
      </c>
      <c r="O12" s="202">
        <v>2.52</v>
      </c>
      <c r="P12" s="202">
        <v>0.92</v>
      </c>
      <c r="Q12" s="202">
        <v>0.33</v>
      </c>
      <c r="R12" s="202">
        <v>0.64</v>
      </c>
      <c r="S12" s="202">
        <v>0.4</v>
      </c>
      <c r="T12" s="202">
        <v>0</v>
      </c>
      <c r="U12" s="202">
        <v>2.14</v>
      </c>
      <c r="V12" s="202">
        <v>0.31</v>
      </c>
      <c r="W12" s="202">
        <v>0.63</v>
      </c>
      <c r="X12" s="202">
        <v>2.23</v>
      </c>
      <c r="Y12" s="202">
        <v>0</v>
      </c>
      <c r="Z12" s="202">
        <v>4.21</v>
      </c>
      <c r="AA12" s="202">
        <v>0</v>
      </c>
      <c r="AB12" s="202">
        <v>0</v>
      </c>
      <c r="AC12" s="202">
        <v>21.97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43.53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30.29</v>
      </c>
      <c r="G13" s="202">
        <v>0</v>
      </c>
      <c r="H13" s="202">
        <v>0</v>
      </c>
      <c r="I13" s="202">
        <v>28.88</v>
      </c>
      <c r="J13" s="202">
        <v>9.6300000000000008</v>
      </c>
      <c r="K13" s="202">
        <v>24.83</v>
      </c>
      <c r="L13" s="202">
        <v>15.04</v>
      </c>
      <c r="M13" s="202">
        <v>2.19</v>
      </c>
      <c r="N13" s="202">
        <v>1.79</v>
      </c>
      <c r="O13" s="202">
        <v>2.52</v>
      </c>
      <c r="P13" s="202">
        <v>0.92</v>
      </c>
      <c r="Q13" s="202">
        <v>1.88</v>
      </c>
      <c r="R13" s="202">
        <v>4.3600000000000003</v>
      </c>
      <c r="S13" s="202">
        <v>2.4</v>
      </c>
      <c r="T13" s="202">
        <v>0</v>
      </c>
      <c r="U13" s="202">
        <v>2.14</v>
      </c>
      <c r="V13" s="202">
        <v>0.31</v>
      </c>
      <c r="W13" s="202">
        <v>0.63</v>
      </c>
      <c r="X13" s="202">
        <v>2.23</v>
      </c>
      <c r="Y13" s="202">
        <v>0</v>
      </c>
      <c r="Z13" s="202">
        <v>4.21</v>
      </c>
      <c r="AA13" s="202">
        <v>0</v>
      </c>
      <c r="AB13" s="202">
        <v>0</v>
      </c>
      <c r="AC13" s="202">
        <v>21.97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43.53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30.29</v>
      </c>
      <c r="G14" s="202">
        <v>0</v>
      </c>
      <c r="H14" s="202">
        <v>0</v>
      </c>
      <c r="I14" s="202">
        <v>28.88</v>
      </c>
      <c r="J14" s="202">
        <v>9.6300000000000008</v>
      </c>
      <c r="K14" s="202">
        <v>24.83</v>
      </c>
      <c r="L14" s="202">
        <v>15.04</v>
      </c>
      <c r="M14" s="202">
        <v>2.19</v>
      </c>
      <c r="N14" s="202">
        <v>1.79</v>
      </c>
      <c r="O14" s="202">
        <v>2.52</v>
      </c>
      <c r="P14" s="202">
        <v>0.94</v>
      </c>
      <c r="Q14" s="202">
        <v>1.88</v>
      </c>
      <c r="R14" s="202">
        <v>4.3600000000000003</v>
      </c>
      <c r="S14" s="202">
        <v>2.4</v>
      </c>
      <c r="T14" s="202">
        <v>0</v>
      </c>
      <c r="U14" s="202">
        <v>2.14</v>
      </c>
      <c r="V14" s="202">
        <v>0.31</v>
      </c>
      <c r="W14" s="202">
        <v>0.63</v>
      </c>
      <c r="X14" s="202">
        <v>2.23</v>
      </c>
      <c r="Y14" s="202">
        <v>0</v>
      </c>
      <c r="Z14" s="202">
        <v>4.21</v>
      </c>
      <c r="AA14" s="202">
        <v>0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43.53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30.29</v>
      </c>
      <c r="G15" s="202">
        <v>0</v>
      </c>
      <c r="H15" s="202">
        <v>0</v>
      </c>
      <c r="I15" s="202">
        <v>28.88</v>
      </c>
      <c r="J15" s="202">
        <v>9.6300000000000008</v>
      </c>
      <c r="K15" s="202">
        <v>4.82</v>
      </c>
      <c r="L15" s="202">
        <v>4.12</v>
      </c>
      <c r="M15" s="202">
        <v>2.19</v>
      </c>
      <c r="N15" s="202">
        <v>1.79</v>
      </c>
      <c r="O15" s="202">
        <v>2.52</v>
      </c>
      <c r="P15" s="202">
        <v>0.81</v>
      </c>
      <c r="Q15" s="202">
        <v>1.88</v>
      </c>
      <c r="R15" s="202">
        <v>4.3600000000000003</v>
      </c>
      <c r="S15" s="202">
        <v>2.4</v>
      </c>
      <c r="T15" s="202">
        <v>0</v>
      </c>
      <c r="U15" s="202">
        <v>2.14</v>
      </c>
      <c r="V15" s="202">
        <v>0.31</v>
      </c>
      <c r="W15" s="202">
        <v>0.63</v>
      </c>
      <c r="X15" s="202">
        <v>2.23</v>
      </c>
      <c r="Y15" s="202">
        <v>0</v>
      </c>
      <c r="Z15" s="202">
        <v>4.21</v>
      </c>
      <c r="AA15" s="202">
        <v>0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42.9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30.29</v>
      </c>
      <c r="G16" s="202">
        <v>0</v>
      </c>
      <c r="H16" s="202">
        <v>0</v>
      </c>
      <c r="I16" s="202">
        <v>28.88</v>
      </c>
      <c r="J16" s="202">
        <v>9.6300000000000008</v>
      </c>
      <c r="K16" s="202">
        <v>4.82</v>
      </c>
      <c r="L16" s="202">
        <v>4.12</v>
      </c>
      <c r="M16" s="202">
        <v>2.19</v>
      </c>
      <c r="N16" s="202">
        <v>1.79</v>
      </c>
      <c r="O16" s="202">
        <v>2.52</v>
      </c>
      <c r="P16" s="202">
        <v>0.81</v>
      </c>
      <c r="Q16" s="202">
        <v>1.88</v>
      </c>
      <c r="R16" s="202">
        <v>4.3600000000000003</v>
      </c>
      <c r="S16" s="202">
        <v>2.4</v>
      </c>
      <c r="T16" s="202">
        <v>0</v>
      </c>
      <c r="U16" s="202">
        <v>2.14</v>
      </c>
      <c r="V16" s="202">
        <v>0.31</v>
      </c>
      <c r="W16" s="202">
        <v>0.63</v>
      </c>
      <c r="X16" s="202">
        <v>2.23</v>
      </c>
      <c r="Y16" s="202">
        <v>0</v>
      </c>
      <c r="Z16" s="202">
        <v>4.21</v>
      </c>
      <c r="AA16" s="202">
        <v>0</v>
      </c>
      <c r="AB16" s="202">
        <v>0</v>
      </c>
      <c r="AC16" s="202">
        <v>21.97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42.9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30.29</v>
      </c>
      <c r="G17" s="202">
        <v>0</v>
      </c>
      <c r="H17" s="202">
        <v>0</v>
      </c>
      <c r="I17" s="202">
        <v>28.88</v>
      </c>
      <c r="J17" s="202">
        <v>9.6300000000000008</v>
      </c>
      <c r="K17" s="202">
        <v>4.82</v>
      </c>
      <c r="L17" s="202">
        <v>4.12</v>
      </c>
      <c r="M17" s="202">
        <v>2.19</v>
      </c>
      <c r="N17" s="202">
        <v>1.79</v>
      </c>
      <c r="O17" s="202">
        <v>2.52</v>
      </c>
      <c r="P17" s="202">
        <v>0.91</v>
      </c>
      <c r="Q17" s="202">
        <v>1.88</v>
      </c>
      <c r="R17" s="202">
        <v>4.3600000000000003</v>
      </c>
      <c r="S17" s="202">
        <v>2.4</v>
      </c>
      <c r="T17" s="202">
        <v>0</v>
      </c>
      <c r="U17" s="202">
        <v>2.1</v>
      </c>
      <c r="V17" s="202">
        <v>0.31</v>
      </c>
      <c r="W17" s="202">
        <v>0.9</v>
      </c>
      <c r="X17" s="202">
        <v>2.23</v>
      </c>
      <c r="Y17" s="202">
        <v>0</v>
      </c>
      <c r="Z17" s="202">
        <v>4.21</v>
      </c>
      <c r="AA17" s="202">
        <v>0</v>
      </c>
      <c r="AB17" s="202">
        <v>0</v>
      </c>
      <c r="AC17" s="202">
        <v>21.97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42.9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30.29</v>
      </c>
      <c r="G18" s="202">
        <v>0</v>
      </c>
      <c r="H18" s="202">
        <v>0</v>
      </c>
      <c r="I18" s="202">
        <v>28.88</v>
      </c>
      <c r="J18" s="202">
        <v>9.6300000000000008</v>
      </c>
      <c r="K18" s="202">
        <v>4.82</v>
      </c>
      <c r="L18" s="202">
        <v>4.12</v>
      </c>
      <c r="M18" s="202">
        <v>2.19</v>
      </c>
      <c r="N18" s="202">
        <v>1.79</v>
      </c>
      <c r="O18" s="202">
        <v>2.52</v>
      </c>
      <c r="P18" s="202">
        <v>0.91</v>
      </c>
      <c r="Q18" s="202">
        <v>1.88</v>
      </c>
      <c r="R18" s="202">
        <v>4.3600000000000003</v>
      </c>
      <c r="S18" s="202">
        <v>2.4</v>
      </c>
      <c r="T18" s="202">
        <v>0</v>
      </c>
      <c r="U18" s="202">
        <v>2.1</v>
      </c>
      <c r="V18" s="202">
        <v>0.31</v>
      </c>
      <c r="W18" s="202">
        <v>0.9</v>
      </c>
      <c r="X18" s="202">
        <v>2.23</v>
      </c>
      <c r="Y18" s="202">
        <v>0</v>
      </c>
      <c r="Z18" s="202">
        <v>4.21</v>
      </c>
      <c r="AA18" s="202">
        <v>0</v>
      </c>
      <c r="AB18" s="202">
        <v>0</v>
      </c>
      <c r="AC18" s="202">
        <v>21.97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42.9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30.29</v>
      </c>
      <c r="G19" s="202">
        <v>0</v>
      </c>
      <c r="H19" s="202">
        <v>0</v>
      </c>
      <c r="I19" s="202">
        <v>28.88</v>
      </c>
      <c r="J19" s="202">
        <v>9.6300000000000008</v>
      </c>
      <c r="K19" s="202">
        <v>4.82</v>
      </c>
      <c r="L19" s="202">
        <v>4.12</v>
      </c>
      <c r="M19" s="202">
        <v>2.19</v>
      </c>
      <c r="N19" s="202">
        <v>1.79</v>
      </c>
      <c r="O19" s="202">
        <v>2.52</v>
      </c>
      <c r="P19" s="202">
        <v>0.91</v>
      </c>
      <c r="Q19" s="202">
        <v>1.88</v>
      </c>
      <c r="R19" s="202">
        <v>4.3600000000000003</v>
      </c>
      <c r="S19" s="202">
        <v>2.4</v>
      </c>
      <c r="T19" s="202">
        <v>0</v>
      </c>
      <c r="U19" s="202">
        <v>2.14</v>
      </c>
      <c r="V19" s="202">
        <v>0.31</v>
      </c>
      <c r="W19" s="202">
        <v>1.17</v>
      </c>
      <c r="X19" s="202">
        <v>2.23</v>
      </c>
      <c r="Y19" s="202">
        <v>0</v>
      </c>
      <c r="Z19" s="202">
        <v>4.21</v>
      </c>
      <c r="AA19" s="202">
        <v>0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42.9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30.29</v>
      </c>
      <c r="G20" s="202">
        <v>0</v>
      </c>
      <c r="H20" s="202">
        <v>0</v>
      </c>
      <c r="I20" s="202">
        <v>28.88</v>
      </c>
      <c r="J20" s="202">
        <v>9.6300000000000008</v>
      </c>
      <c r="K20" s="202">
        <v>4.82</v>
      </c>
      <c r="L20" s="202">
        <v>4.12</v>
      </c>
      <c r="M20" s="202">
        <v>2.19</v>
      </c>
      <c r="N20" s="202">
        <v>1.79</v>
      </c>
      <c r="O20" s="202">
        <v>2.52</v>
      </c>
      <c r="P20" s="202">
        <v>0.91</v>
      </c>
      <c r="Q20" s="202">
        <v>1.88</v>
      </c>
      <c r="R20" s="202">
        <v>4.3600000000000003</v>
      </c>
      <c r="S20" s="202">
        <v>2.4</v>
      </c>
      <c r="T20" s="202">
        <v>0</v>
      </c>
      <c r="U20" s="202">
        <v>2.14</v>
      </c>
      <c r="V20" s="202">
        <v>0.31</v>
      </c>
      <c r="W20" s="202">
        <v>1.17</v>
      </c>
      <c r="X20" s="202">
        <v>2.23</v>
      </c>
      <c r="Y20" s="202">
        <v>0</v>
      </c>
      <c r="Z20" s="202">
        <v>4.21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42.9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30.29</v>
      </c>
      <c r="G21" s="202">
        <v>0</v>
      </c>
      <c r="H21" s="202">
        <v>0</v>
      </c>
      <c r="I21" s="202">
        <v>28.88</v>
      </c>
      <c r="J21" s="202">
        <v>9.6300000000000008</v>
      </c>
      <c r="K21" s="202">
        <v>4.82</v>
      </c>
      <c r="L21" s="202">
        <v>4.12</v>
      </c>
      <c r="M21" s="202">
        <v>2.19</v>
      </c>
      <c r="N21" s="202">
        <v>1.79</v>
      </c>
      <c r="O21" s="202">
        <v>2.52</v>
      </c>
      <c r="P21" s="202">
        <v>0.91</v>
      </c>
      <c r="Q21" s="202">
        <v>1.88</v>
      </c>
      <c r="R21" s="202">
        <v>4.3600000000000003</v>
      </c>
      <c r="S21" s="202">
        <v>2.4</v>
      </c>
      <c r="T21" s="202">
        <v>0</v>
      </c>
      <c r="U21" s="202">
        <v>2.14</v>
      </c>
      <c r="V21" s="202">
        <v>0.31</v>
      </c>
      <c r="W21" s="202">
        <v>1.17</v>
      </c>
      <c r="X21" s="202">
        <v>2.23</v>
      </c>
      <c r="Y21" s="202">
        <v>0</v>
      </c>
      <c r="Z21" s="202">
        <v>4.21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42.9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30.29</v>
      </c>
      <c r="G22" s="202">
        <v>0</v>
      </c>
      <c r="H22" s="202">
        <v>0</v>
      </c>
      <c r="I22" s="202">
        <v>28.88</v>
      </c>
      <c r="J22" s="202">
        <v>9.6300000000000008</v>
      </c>
      <c r="K22" s="202">
        <v>4.82</v>
      </c>
      <c r="L22" s="202">
        <v>4.12</v>
      </c>
      <c r="M22" s="202">
        <v>2.19</v>
      </c>
      <c r="N22" s="202">
        <v>1.79</v>
      </c>
      <c r="O22" s="202">
        <v>2.52</v>
      </c>
      <c r="P22" s="202">
        <v>0.91</v>
      </c>
      <c r="Q22" s="202">
        <v>1.88</v>
      </c>
      <c r="R22" s="202">
        <v>4.3600000000000003</v>
      </c>
      <c r="S22" s="202">
        <v>2.4</v>
      </c>
      <c r="T22" s="202">
        <v>0</v>
      </c>
      <c r="U22" s="202">
        <v>2.14</v>
      </c>
      <c r="V22" s="202">
        <v>0.31</v>
      </c>
      <c r="W22" s="202">
        <v>1.17</v>
      </c>
      <c r="X22" s="202">
        <v>2.23</v>
      </c>
      <c r="Y22" s="202">
        <v>0</v>
      </c>
      <c r="Z22" s="202">
        <v>4.21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42.9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30.29</v>
      </c>
      <c r="G23" s="202">
        <v>0</v>
      </c>
      <c r="H23" s="202">
        <v>0</v>
      </c>
      <c r="I23" s="202">
        <v>28.88</v>
      </c>
      <c r="J23" s="202">
        <v>9.6300000000000008</v>
      </c>
      <c r="K23" s="202">
        <v>4.82</v>
      </c>
      <c r="L23" s="202">
        <v>4.12</v>
      </c>
      <c r="M23" s="202">
        <v>2.19</v>
      </c>
      <c r="N23" s="202">
        <v>1.79</v>
      </c>
      <c r="O23" s="202">
        <v>2.52</v>
      </c>
      <c r="P23" s="202">
        <v>0.92</v>
      </c>
      <c r="Q23" s="202">
        <v>1.88</v>
      </c>
      <c r="R23" s="202">
        <v>4.3600000000000003</v>
      </c>
      <c r="S23" s="202">
        <v>2.4</v>
      </c>
      <c r="T23" s="202">
        <v>0</v>
      </c>
      <c r="U23" s="202">
        <v>2.14</v>
      </c>
      <c r="V23" s="202">
        <v>0.31</v>
      </c>
      <c r="W23" s="202">
        <v>1.17</v>
      </c>
      <c r="X23" s="202">
        <v>2.23</v>
      </c>
      <c r="Y23" s="202">
        <v>0</v>
      </c>
      <c r="Z23" s="202">
        <v>4.21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42.9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30.29</v>
      </c>
      <c r="G24" s="202">
        <v>0</v>
      </c>
      <c r="H24" s="202">
        <v>0</v>
      </c>
      <c r="I24" s="202">
        <v>28.88</v>
      </c>
      <c r="J24" s="202">
        <v>9.6300000000000008</v>
      </c>
      <c r="K24" s="202">
        <v>4.82</v>
      </c>
      <c r="L24" s="202">
        <v>4.16</v>
      </c>
      <c r="M24" s="202">
        <v>2.19</v>
      </c>
      <c r="N24" s="202">
        <v>1.79</v>
      </c>
      <c r="O24" s="202">
        <v>2.52</v>
      </c>
      <c r="P24" s="202">
        <v>0.92</v>
      </c>
      <c r="Q24" s="202">
        <v>0.33</v>
      </c>
      <c r="R24" s="202">
        <v>0.64</v>
      </c>
      <c r="S24" s="202">
        <v>0.4</v>
      </c>
      <c r="T24" s="202">
        <v>0</v>
      </c>
      <c r="U24" s="202">
        <v>2.14</v>
      </c>
      <c r="V24" s="202">
        <v>0.31</v>
      </c>
      <c r="W24" s="202">
        <v>1.17</v>
      </c>
      <c r="X24" s="202">
        <v>2.23</v>
      </c>
      <c r="Y24" s="202">
        <v>0</v>
      </c>
      <c r="Z24" s="202">
        <v>4.21</v>
      </c>
      <c r="AA24" s="202">
        <v>0</v>
      </c>
      <c r="AB24" s="202">
        <v>0</v>
      </c>
      <c r="AC24" s="202">
        <v>22.62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42.9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30.29</v>
      </c>
      <c r="G25" s="202">
        <v>0</v>
      </c>
      <c r="H25" s="202">
        <v>0</v>
      </c>
      <c r="I25" s="202">
        <v>28.88</v>
      </c>
      <c r="J25" s="202">
        <v>9.6300000000000008</v>
      </c>
      <c r="K25" s="202">
        <v>5.53</v>
      </c>
      <c r="L25" s="202">
        <v>4.37</v>
      </c>
      <c r="M25" s="202">
        <v>2.19</v>
      </c>
      <c r="N25" s="202">
        <v>1.79</v>
      </c>
      <c r="O25" s="202">
        <v>2.52</v>
      </c>
      <c r="P25" s="202">
        <v>0.94</v>
      </c>
      <c r="Q25" s="202">
        <v>0.33</v>
      </c>
      <c r="R25" s="202">
        <v>0.64</v>
      </c>
      <c r="S25" s="202">
        <v>0.4</v>
      </c>
      <c r="T25" s="202">
        <v>0</v>
      </c>
      <c r="U25" s="202">
        <v>2.14</v>
      </c>
      <c r="V25" s="202">
        <v>0.31</v>
      </c>
      <c r="W25" s="202">
        <v>1.17</v>
      </c>
      <c r="X25" s="202">
        <v>2.23</v>
      </c>
      <c r="Y25" s="202">
        <v>0</v>
      </c>
      <c r="Z25" s="202">
        <v>4.21</v>
      </c>
      <c r="AA25" s="202">
        <v>0</v>
      </c>
      <c r="AB25" s="202">
        <v>0</v>
      </c>
      <c r="AC25" s="202">
        <v>22.62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42.9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30.29</v>
      </c>
      <c r="G26" s="202">
        <v>0</v>
      </c>
      <c r="H26" s="202">
        <v>0</v>
      </c>
      <c r="I26" s="202">
        <v>28.88</v>
      </c>
      <c r="J26" s="202">
        <v>9.6300000000000008</v>
      </c>
      <c r="K26" s="202">
        <v>5.53</v>
      </c>
      <c r="L26" s="202">
        <v>4.37</v>
      </c>
      <c r="M26" s="202">
        <v>2.19</v>
      </c>
      <c r="N26" s="202">
        <v>1.79</v>
      </c>
      <c r="O26" s="202">
        <v>2.52</v>
      </c>
      <c r="P26" s="202">
        <v>0.94</v>
      </c>
      <c r="Q26" s="202">
        <v>0.33</v>
      </c>
      <c r="R26" s="202">
        <v>0.64</v>
      </c>
      <c r="S26" s="202">
        <v>0.4</v>
      </c>
      <c r="T26" s="202">
        <v>0</v>
      </c>
      <c r="U26" s="202">
        <v>2.14</v>
      </c>
      <c r="V26" s="202">
        <v>0.31</v>
      </c>
      <c r="W26" s="202">
        <v>1.17</v>
      </c>
      <c r="X26" s="202">
        <v>2.23</v>
      </c>
      <c r="Y26" s="202">
        <v>0</v>
      </c>
      <c r="Z26" s="202">
        <v>4.21</v>
      </c>
      <c r="AA26" s="202">
        <v>0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42.9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18.22</v>
      </c>
      <c r="D27" s="202">
        <v>0</v>
      </c>
      <c r="E27" s="202">
        <v>0</v>
      </c>
      <c r="F27" s="202">
        <v>30.29</v>
      </c>
      <c r="G27" s="202">
        <v>0</v>
      </c>
      <c r="H27" s="202">
        <v>0</v>
      </c>
      <c r="I27" s="202">
        <v>28.88</v>
      </c>
      <c r="J27" s="202">
        <v>9.6300000000000008</v>
      </c>
      <c r="K27" s="202">
        <v>5.53</v>
      </c>
      <c r="L27" s="202">
        <v>4.37</v>
      </c>
      <c r="M27" s="202">
        <v>2.19</v>
      </c>
      <c r="N27" s="202">
        <v>1.79</v>
      </c>
      <c r="O27" s="202">
        <v>2.52</v>
      </c>
      <c r="P27" s="202">
        <v>0.94</v>
      </c>
      <c r="Q27" s="202">
        <v>0.33</v>
      </c>
      <c r="R27" s="202">
        <v>0.64</v>
      </c>
      <c r="S27" s="202">
        <v>0.4</v>
      </c>
      <c r="T27" s="202">
        <v>0</v>
      </c>
      <c r="U27" s="202">
        <v>2.14</v>
      </c>
      <c r="V27" s="202">
        <v>0.31</v>
      </c>
      <c r="W27" s="202">
        <v>0.65</v>
      </c>
      <c r="X27" s="202">
        <v>2.23</v>
      </c>
      <c r="Y27" s="202">
        <v>0</v>
      </c>
      <c r="Z27" s="202">
        <v>4.21</v>
      </c>
      <c r="AA27" s="202">
        <v>0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18.22</v>
      </c>
      <c r="D28" s="202">
        <v>0</v>
      </c>
      <c r="E28" s="202">
        <v>0</v>
      </c>
      <c r="F28" s="202">
        <v>30.29</v>
      </c>
      <c r="G28" s="202">
        <v>0</v>
      </c>
      <c r="H28" s="202">
        <v>0</v>
      </c>
      <c r="I28" s="202">
        <v>28.88</v>
      </c>
      <c r="J28" s="202">
        <v>9.6300000000000008</v>
      </c>
      <c r="K28" s="202">
        <v>5.53</v>
      </c>
      <c r="L28" s="202">
        <v>4.37</v>
      </c>
      <c r="M28" s="202">
        <v>2.19</v>
      </c>
      <c r="N28" s="202">
        <v>1.79</v>
      </c>
      <c r="O28" s="202">
        <v>2.52</v>
      </c>
      <c r="P28" s="202">
        <v>0.94</v>
      </c>
      <c r="Q28" s="202">
        <v>0.33</v>
      </c>
      <c r="R28" s="202">
        <v>0.64</v>
      </c>
      <c r="S28" s="202">
        <v>0.4</v>
      </c>
      <c r="T28" s="202">
        <v>0</v>
      </c>
      <c r="U28" s="202">
        <v>2.14</v>
      </c>
      <c r="V28" s="202">
        <v>0.31</v>
      </c>
      <c r="W28" s="202">
        <v>0.65</v>
      </c>
      <c r="X28" s="202">
        <v>2.23</v>
      </c>
      <c r="Y28" s="202">
        <v>0</v>
      </c>
      <c r="Z28" s="202">
        <v>4.21</v>
      </c>
      <c r="AA28" s="202">
        <v>0</v>
      </c>
      <c r="AB28" s="202">
        <v>0</v>
      </c>
      <c r="AC28" s="202">
        <v>22.62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18.22</v>
      </c>
      <c r="D29" s="202">
        <v>0</v>
      </c>
      <c r="E29" s="202">
        <v>0</v>
      </c>
      <c r="F29" s="202">
        <v>30.29</v>
      </c>
      <c r="G29" s="202">
        <v>0</v>
      </c>
      <c r="H29" s="202">
        <v>0</v>
      </c>
      <c r="I29" s="202">
        <v>28.88</v>
      </c>
      <c r="J29" s="202">
        <v>9.6300000000000008</v>
      </c>
      <c r="K29" s="202">
        <v>5.53</v>
      </c>
      <c r="L29" s="202">
        <v>4.37</v>
      </c>
      <c r="M29" s="202">
        <v>2.19</v>
      </c>
      <c r="N29" s="202">
        <v>1.79</v>
      </c>
      <c r="O29" s="202">
        <v>2.52</v>
      </c>
      <c r="P29" s="202">
        <v>0.94</v>
      </c>
      <c r="Q29" s="202">
        <v>0.33</v>
      </c>
      <c r="R29" s="202">
        <v>0.64</v>
      </c>
      <c r="S29" s="202">
        <v>0.4</v>
      </c>
      <c r="T29" s="202">
        <v>0</v>
      </c>
      <c r="U29" s="202">
        <v>2.14</v>
      </c>
      <c r="V29" s="202">
        <v>0.31</v>
      </c>
      <c r="W29" s="202">
        <v>0.65</v>
      </c>
      <c r="X29" s="202">
        <v>2.23</v>
      </c>
      <c r="Y29" s="202">
        <v>0</v>
      </c>
      <c r="Z29" s="202">
        <v>4.21</v>
      </c>
      <c r="AA29" s="202">
        <v>0</v>
      </c>
      <c r="AB29" s="202">
        <v>0</v>
      </c>
      <c r="AC29" s="202">
        <v>22.62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18.22</v>
      </c>
      <c r="D30" s="202">
        <v>0</v>
      </c>
      <c r="E30" s="202">
        <v>0</v>
      </c>
      <c r="F30" s="202">
        <v>30.29</v>
      </c>
      <c r="G30" s="202">
        <v>0</v>
      </c>
      <c r="H30" s="202">
        <v>0</v>
      </c>
      <c r="I30" s="202">
        <v>28.88</v>
      </c>
      <c r="J30" s="202">
        <v>9.6300000000000008</v>
      </c>
      <c r="K30" s="202">
        <v>5.53</v>
      </c>
      <c r="L30" s="202">
        <v>4.37</v>
      </c>
      <c r="M30" s="202">
        <v>2.19</v>
      </c>
      <c r="N30" s="202">
        <v>1.79</v>
      </c>
      <c r="O30" s="202">
        <v>2.52</v>
      </c>
      <c r="P30" s="202">
        <v>0.94</v>
      </c>
      <c r="Q30" s="202">
        <v>0.33</v>
      </c>
      <c r="R30" s="202">
        <v>0.64</v>
      </c>
      <c r="S30" s="202">
        <v>0.4</v>
      </c>
      <c r="T30" s="202">
        <v>0</v>
      </c>
      <c r="U30" s="202">
        <v>2.14</v>
      </c>
      <c r="V30" s="202">
        <v>0.31</v>
      </c>
      <c r="W30" s="202">
        <v>0.65</v>
      </c>
      <c r="X30" s="202">
        <v>2.23</v>
      </c>
      <c r="Y30" s="202">
        <v>0</v>
      </c>
      <c r="Z30" s="202">
        <v>4.21</v>
      </c>
      <c r="AA30" s="202">
        <v>0</v>
      </c>
      <c r="AB30" s="202">
        <v>0</v>
      </c>
      <c r="AC30" s="202">
        <v>22.62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42.9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30.29</v>
      </c>
      <c r="G31" s="202">
        <v>0</v>
      </c>
      <c r="H31" s="202">
        <v>0</v>
      </c>
      <c r="I31" s="202">
        <v>28.88</v>
      </c>
      <c r="J31" s="202">
        <v>9.6300000000000008</v>
      </c>
      <c r="K31" s="202">
        <v>74.849999999999994</v>
      </c>
      <c r="L31" s="202">
        <v>4.37</v>
      </c>
      <c r="M31" s="202">
        <v>2.19</v>
      </c>
      <c r="N31" s="202">
        <v>1.79</v>
      </c>
      <c r="O31" s="202">
        <v>2.52</v>
      </c>
      <c r="P31" s="202">
        <v>0.94</v>
      </c>
      <c r="Q31" s="202">
        <v>0.33</v>
      </c>
      <c r="R31" s="202">
        <v>0.64</v>
      </c>
      <c r="S31" s="202">
        <v>0.4</v>
      </c>
      <c r="T31" s="202">
        <v>0</v>
      </c>
      <c r="U31" s="202">
        <v>2.14</v>
      </c>
      <c r="V31" s="202">
        <v>0.31</v>
      </c>
      <c r="W31" s="202">
        <v>0.65</v>
      </c>
      <c r="X31" s="202">
        <v>2.23</v>
      </c>
      <c r="Y31" s="202">
        <v>0</v>
      </c>
      <c r="Z31" s="202">
        <v>4.21</v>
      </c>
      <c r="AA31" s="202">
        <v>0</v>
      </c>
      <c r="AB31" s="202">
        <v>0</v>
      </c>
      <c r="AC31" s="202">
        <v>22.62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42.9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30.29</v>
      </c>
      <c r="G32" s="202">
        <v>0</v>
      </c>
      <c r="H32" s="202">
        <v>0</v>
      </c>
      <c r="I32" s="202">
        <v>28.88</v>
      </c>
      <c r="J32" s="202">
        <v>9.6300000000000008</v>
      </c>
      <c r="K32" s="202">
        <v>74.849999999999994</v>
      </c>
      <c r="L32" s="202">
        <v>4.37</v>
      </c>
      <c r="M32" s="202">
        <v>2.19</v>
      </c>
      <c r="N32" s="202">
        <v>1.79</v>
      </c>
      <c r="O32" s="202">
        <v>2.52</v>
      </c>
      <c r="P32" s="202">
        <v>0.94</v>
      </c>
      <c r="Q32" s="202">
        <v>0.33</v>
      </c>
      <c r="R32" s="202">
        <v>0.64</v>
      </c>
      <c r="S32" s="202">
        <v>0.4</v>
      </c>
      <c r="T32" s="202">
        <v>0</v>
      </c>
      <c r="U32" s="202">
        <v>2.14</v>
      </c>
      <c r="V32" s="202">
        <v>0.31</v>
      </c>
      <c r="W32" s="202">
        <v>0.65</v>
      </c>
      <c r="X32" s="202">
        <v>2.23</v>
      </c>
      <c r="Y32" s="202">
        <v>0</v>
      </c>
      <c r="Z32" s="202">
        <v>4.21</v>
      </c>
      <c r="AA32" s="202">
        <v>0</v>
      </c>
      <c r="AB32" s="202">
        <v>0</v>
      </c>
      <c r="AC32" s="202">
        <v>23.26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42.9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30.29</v>
      </c>
      <c r="G33" s="202">
        <v>0</v>
      </c>
      <c r="H33" s="202">
        <v>0</v>
      </c>
      <c r="I33" s="202">
        <v>28.88</v>
      </c>
      <c r="J33" s="202">
        <v>9.6300000000000008</v>
      </c>
      <c r="K33" s="202">
        <v>74.849999999999994</v>
      </c>
      <c r="L33" s="202">
        <v>4.37</v>
      </c>
      <c r="M33" s="202">
        <v>2.19</v>
      </c>
      <c r="N33" s="202">
        <v>1.79</v>
      </c>
      <c r="O33" s="202">
        <v>2.52</v>
      </c>
      <c r="P33" s="202">
        <v>0.94</v>
      </c>
      <c r="Q33" s="202">
        <v>0.33</v>
      </c>
      <c r="R33" s="202">
        <v>0.64</v>
      </c>
      <c r="S33" s="202">
        <v>0.4</v>
      </c>
      <c r="T33" s="202">
        <v>0</v>
      </c>
      <c r="U33" s="202">
        <v>2.14</v>
      </c>
      <c r="V33" s="202">
        <v>0.31</v>
      </c>
      <c r="W33" s="202">
        <v>0.65</v>
      </c>
      <c r="X33" s="202">
        <v>2.23</v>
      </c>
      <c r="Y33" s="202">
        <v>0</v>
      </c>
      <c r="Z33" s="202">
        <v>4.21</v>
      </c>
      <c r="AA33" s="202">
        <v>0</v>
      </c>
      <c r="AB33" s="202">
        <v>0</v>
      </c>
      <c r="AC33" s="202">
        <v>23.26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42.9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30.29</v>
      </c>
      <c r="G34" s="202">
        <v>0</v>
      </c>
      <c r="H34" s="202">
        <v>0</v>
      </c>
      <c r="I34" s="202">
        <v>28.88</v>
      </c>
      <c r="J34" s="202">
        <v>9.6300000000000008</v>
      </c>
      <c r="K34" s="202">
        <v>74.849999999999994</v>
      </c>
      <c r="L34" s="202">
        <v>58.41</v>
      </c>
      <c r="M34" s="202">
        <v>2.19</v>
      </c>
      <c r="N34" s="202">
        <v>1.79</v>
      </c>
      <c r="O34" s="202">
        <v>2.52</v>
      </c>
      <c r="P34" s="202">
        <v>0.94</v>
      </c>
      <c r="Q34" s="202">
        <v>0.33</v>
      </c>
      <c r="R34" s="202">
        <v>0.64</v>
      </c>
      <c r="S34" s="202">
        <v>0.4</v>
      </c>
      <c r="T34" s="202">
        <v>0</v>
      </c>
      <c r="U34" s="202">
        <v>2.14</v>
      </c>
      <c r="V34" s="202">
        <v>0.31</v>
      </c>
      <c r="W34" s="202">
        <v>0.65</v>
      </c>
      <c r="X34" s="202">
        <v>2.23</v>
      </c>
      <c r="Y34" s="202">
        <v>0</v>
      </c>
      <c r="Z34" s="202">
        <v>4.21</v>
      </c>
      <c r="AA34" s="202">
        <v>0</v>
      </c>
      <c r="AB34" s="202">
        <v>0</v>
      </c>
      <c r="AC34" s="202">
        <v>23.26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42.9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30.29</v>
      </c>
      <c r="G35" s="202">
        <v>0</v>
      </c>
      <c r="H35" s="202">
        <v>0</v>
      </c>
      <c r="I35" s="202">
        <v>28.88</v>
      </c>
      <c r="J35" s="202">
        <v>9.6300000000000008</v>
      </c>
      <c r="K35" s="202">
        <v>74.849999999999994</v>
      </c>
      <c r="L35" s="202">
        <v>58.41</v>
      </c>
      <c r="M35" s="202">
        <v>2.19</v>
      </c>
      <c r="N35" s="202">
        <v>1.79</v>
      </c>
      <c r="O35" s="202">
        <v>2.52</v>
      </c>
      <c r="P35" s="202">
        <v>0.94</v>
      </c>
      <c r="Q35" s="202">
        <v>5.97</v>
      </c>
      <c r="R35" s="202">
        <v>14.12</v>
      </c>
      <c r="S35" s="202">
        <v>8.24</v>
      </c>
      <c r="T35" s="202">
        <v>0</v>
      </c>
      <c r="U35" s="202">
        <v>2.14</v>
      </c>
      <c r="V35" s="202">
        <v>9.1</v>
      </c>
      <c r="W35" s="202">
        <v>0.65</v>
      </c>
      <c r="X35" s="202">
        <v>2.23</v>
      </c>
      <c r="Y35" s="202">
        <v>0</v>
      </c>
      <c r="Z35" s="202">
        <v>4.21</v>
      </c>
      <c r="AA35" s="202">
        <v>0</v>
      </c>
      <c r="AB35" s="202">
        <v>0</v>
      </c>
      <c r="AC35" s="202">
        <v>22.62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43.53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30.29</v>
      </c>
      <c r="G36" s="202">
        <v>0</v>
      </c>
      <c r="H36" s="202">
        <v>0</v>
      </c>
      <c r="I36" s="202">
        <v>28.88</v>
      </c>
      <c r="J36" s="202">
        <v>9.6300000000000008</v>
      </c>
      <c r="K36" s="202">
        <v>74.849999999999994</v>
      </c>
      <c r="L36" s="202">
        <v>58.41</v>
      </c>
      <c r="M36" s="202">
        <v>2.19</v>
      </c>
      <c r="N36" s="202">
        <v>1.79</v>
      </c>
      <c r="O36" s="202">
        <v>2.52</v>
      </c>
      <c r="P36" s="202">
        <v>0.94</v>
      </c>
      <c r="Q36" s="202">
        <v>9.58</v>
      </c>
      <c r="R36" s="202">
        <v>14.12</v>
      </c>
      <c r="S36" s="202">
        <v>8.24</v>
      </c>
      <c r="T36" s="202">
        <v>0</v>
      </c>
      <c r="U36" s="202">
        <v>2.14</v>
      </c>
      <c r="V36" s="202">
        <v>9.1</v>
      </c>
      <c r="W36" s="202">
        <v>0.65</v>
      </c>
      <c r="X36" s="202">
        <v>2.23</v>
      </c>
      <c r="Y36" s="202">
        <v>0</v>
      </c>
      <c r="Z36" s="202">
        <v>4.21</v>
      </c>
      <c r="AA36" s="202">
        <v>0</v>
      </c>
      <c r="AB36" s="202">
        <v>0</v>
      </c>
      <c r="AC36" s="202">
        <v>22.62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43.53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30.29</v>
      </c>
      <c r="G37" s="202">
        <v>0</v>
      </c>
      <c r="H37" s="202">
        <v>0</v>
      </c>
      <c r="I37" s="202">
        <v>28.88</v>
      </c>
      <c r="J37" s="202">
        <v>9.6300000000000008</v>
      </c>
      <c r="K37" s="202">
        <v>74.849999999999994</v>
      </c>
      <c r="L37" s="202">
        <v>58.41</v>
      </c>
      <c r="M37" s="202">
        <v>2.19</v>
      </c>
      <c r="N37" s="202">
        <v>1.79</v>
      </c>
      <c r="O37" s="202">
        <v>2.52</v>
      </c>
      <c r="P37" s="202">
        <v>0.94</v>
      </c>
      <c r="Q37" s="202">
        <v>9.58</v>
      </c>
      <c r="R37" s="202">
        <v>14.97</v>
      </c>
      <c r="S37" s="202">
        <v>9.34</v>
      </c>
      <c r="T37" s="202">
        <v>0</v>
      </c>
      <c r="U37" s="202">
        <v>2.14</v>
      </c>
      <c r="V37" s="202">
        <v>9.1</v>
      </c>
      <c r="W37" s="202">
        <v>0.65</v>
      </c>
      <c r="X37" s="202">
        <v>2.23</v>
      </c>
      <c r="Y37" s="202">
        <v>0</v>
      </c>
      <c r="Z37" s="202">
        <v>4.21</v>
      </c>
      <c r="AA37" s="202">
        <v>0</v>
      </c>
      <c r="AB37" s="202">
        <v>0</v>
      </c>
      <c r="AC37" s="202">
        <v>22.62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43.53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30.29</v>
      </c>
      <c r="G38" s="202">
        <v>0</v>
      </c>
      <c r="H38" s="202">
        <v>0</v>
      </c>
      <c r="I38" s="202">
        <v>28.88</v>
      </c>
      <c r="J38" s="202">
        <v>9.6300000000000008</v>
      </c>
      <c r="K38" s="202">
        <v>74.849999999999994</v>
      </c>
      <c r="L38" s="202">
        <v>58.41</v>
      </c>
      <c r="M38" s="202">
        <v>2.19</v>
      </c>
      <c r="N38" s="202">
        <v>1.79</v>
      </c>
      <c r="O38" s="202">
        <v>2.52</v>
      </c>
      <c r="P38" s="202">
        <v>0.94</v>
      </c>
      <c r="Q38" s="202">
        <v>9.58</v>
      </c>
      <c r="R38" s="202">
        <v>14.97</v>
      </c>
      <c r="S38" s="202">
        <v>0.28000000000000003</v>
      </c>
      <c r="T38" s="202">
        <v>0</v>
      </c>
      <c r="U38" s="202">
        <v>2.14</v>
      </c>
      <c r="V38" s="202">
        <v>9.1</v>
      </c>
      <c r="W38" s="202">
        <v>0.65</v>
      </c>
      <c r="X38" s="202">
        <v>2.23</v>
      </c>
      <c r="Y38" s="202">
        <v>0</v>
      </c>
      <c r="Z38" s="202">
        <v>4.21</v>
      </c>
      <c r="AA38" s="202">
        <v>0</v>
      </c>
      <c r="AB38" s="202">
        <v>0</v>
      </c>
      <c r="AC38" s="202">
        <v>22.62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43.53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30.29</v>
      </c>
      <c r="G39" s="202">
        <v>0</v>
      </c>
      <c r="H39" s="202">
        <v>0</v>
      </c>
      <c r="I39" s="202">
        <v>28.88</v>
      </c>
      <c r="J39" s="202">
        <v>9.6300000000000008</v>
      </c>
      <c r="K39" s="202">
        <v>74.849999999999994</v>
      </c>
      <c r="L39" s="202">
        <v>58.41</v>
      </c>
      <c r="M39" s="202">
        <v>2.19</v>
      </c>
      <c r="N39" s="202">
        <v>1.79</v>
      </c>
      <c r="O39" s="202">
        <v>2.52</v>
      </c>
      <c r="P39" s="202">
        <v>0.94</v>
      </c>
      <c r="Q39" s="202">
        <v>0.32</v>
      </c>
      <c r="R39" s="202">
        <v>0</v>
      </c>
      <c r="S39" s="202">
        <v>0</v>
      </c>
      <c r="T39" s="202">
        <v>0</v>
      </c>
      <c r="U39" s="202">
        <v>2.14</v>
      </c>
      <c r="V39" s="202">
        <v>9.1</v>
      </c>
      <c r="W39" s="202">
        <v>0.38</v>
      </c>
      <c r="X39" s="202">
        <v>2.23</v>
      </c>
      <c r="Y39" s="202">
        <v>0</v>
      </c>
      <c r="Z39" s="202">
        <v>4.21</v>
      </c>
      <c r="AA39" s="202">
        <v>0</v>
      </c>
      <c r="AB39" s="202">
        <v>0</v>
      </c>
      <c r="AC39" s="202">
        <v>22.62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43.53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30.29</v>
      </c>
      <c r="G40" s="202">
        <v>0</v>
      </c>
      <c r="H40" s="202">
        <v>0</v>
      </c>
      <c r="I40" s="202">
        <v>28.88</v>
      </c>
      <c r="J40" s="202">
        <v>9.6300000000000008</v>
      </c>
      <c r="K40" s="202">
        <v>74.849999999999994</v>
      </c>
      <c r="L40" s="202">
        <v>58.41</v>
      </c>
      <c r="M40" s="202">
        <v>2.19</v>
      </c>
      <c r="N40" s="202">
        <v>1.79</v>
      </c>
      <c r="O40" s="202">
        <v>2.52</v>
      </c>
      <c r="P40" s="202">
        <v>0.94</v>
      </c>
      <c r="Q40" s="202">
        <v>0.32</v>
      </c>
      <c r="R40" s="202">
        <v>0</v>
      </c>
      <c r="S40" s="202">
        <v>0.39</v>
      </c>
      <c r="T40" s="202">
        <v>0</v>
      </c>
      <c r="U40" s="202">
        <v>2.14</v>
      </c>
      <c r="V40" s="202">
        <v>9.1</v>
      </c>
      <c r="W40" s="202">
        <v>0.38</v>
      </c>
      <c r="X40" s="202">
        <v>2.23</v>
      </c>
      <c r="Y40" s="202">
        <v>0</v>
      </c>
      <c r="Z40" s="202">
        <v>4.21</v>
      </c>
      <c r="AA40" s="202">
        <v>0</v>
      </c>
      <c r="AB40" s="202">
        <v>0</v>
      </c>
      <c r="AC40" s="202">
        <v>22.62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43.53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30.29</v>
      </c>
      <c r="G41" s="202">
        <v>0</v>
      </c>
      <c r="H41" s="202">
        <v>0</v>
      </c>
      <c r="I41" s="202">
        <v>28.88</v>
      </c>
      <c r="J41" s="202">
        <v>9.6300000000000008</v>
      </c>
      <c r="K41" s="202">
        <v>74.849999999999994</v>
      </c>
      <c r="L41" s="202">
        <v>4.37</v>
      </c>
      <c r="M41" s="202">
        <v>2.19</v>
      </c>
      <c r="N41" s="202">
        <v>1.79</v>
      </c>
      <c r="O41" s="202">
        <v>2.52</v>
      </c>
      <c r="P41" s="202">
        <v>0.94</v>
      </c>
      <c r="Q41" s="202">
        <v>0.32</v>
      </c>
      <c r="R41" s="202">
        <v>0.64</v>
      </c>
      <c r="S41" s="202">
        <v>0.39</v>
      </c>
      <c r="T41" s="202">
        <v>0</v>
      </c>
      <c r="U41" s="202">
        <v>2.14</v>
      </c>
      <c r="V41" s="202">
        <v>9.1</v>
      </c>
      <c r="W41" s="202">
        <v>0.38</v>
      </c>
      <c r="X41" s="202">
        <v>2.23</v>
      </c>
      <c r="Y41" s="202">
        <v>0</v>
      </c>
      <c r="Z41" s="202">
        <v>4.21</v>
      </c>
      <c r="AA41" s="202">
        <v>0</v>
      </c>
      <c r="AB41" s="202">
        <v>0</v>
      </c>
      <c r="AC41" s="202">
        <v>22.62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43.53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30.29</v>
      </c>
      <c r="G42" s="202">
        <v>0</v>
      </c>
      <c r="H42" s="202">
        <v>0</v>
      </c>
      <c r="I42" s="202">
        <v>28.88</v>
      </c>
      <c r="J42" s="202">
        <v>9.6300000000000008</v>
      </c>
      <c r="K42" s="202">
        <v>74.849999999999994</v>
      </c>
      <c r="L42" s="202">
        <v>4.37</v>
      </c>
      <c r="M42" s="202">
        <v>2.19</v>
      </c>
      <c r="N42" s="202">
        <v>1.79</v>
      </c>
      <c r="O42" s="202">
        <v>2.52</v>
      </c>
      <c r="P42" s="202">
        <v>0.94</v>
      </c>
      <c r="Q42" s="202">
        <v>0.32</v>
      </c>
      <c r="R42" s="202">
        <v>0.64</v>
      </c>
      <c r="S42" s="202">
        <v>0.39</v>
      </c>
      <c r="T42" s="202">
        <v>0</v>
      </c>
      <c r="U42" s="202">
        <v>2.14</v>
      </c>
      <c r="V42" s="202">
        <v>9.1</v>
      </c>
      <c r="W42" s="202">
        <v>0.38</v>
      </c>
      <c r="X42" s="202">
        <v>2.23</v>
      </c>
      <c r="Y42" s="202">
        <v>0</v>
      </c>
      <c r="Z42" s="202">
        <v>4.21</v>
      </c>
      <c r="AA42" s="202">
        <v>0</v>
      </c>
      <c r="AB42" s="202">
        <v>0</v>
      </c>
      <c r="AC42" s="202">
        <v>22.62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43.53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18.22</v>
      </c>
      <c r="D43" s="202">
        <v>0</v>
      </c>
      <c r="E43" s="202">
        <v>0</v>
      </c>
      <c r="F43" s="202">
        <v>30.29</v>
      </c>
      <c r="G43" s="202">
        <v>0</v>
      </c>
      <c r="H43" s="202">
        <v>0</v>
      </c>
      <c r="I43" s="202">
        <v>28.88</v>
      </c>
      <c r="J43" s="202">
        <v>9.6300000000000008</v>
      </c>
      <c r="K43" s="202">
        <v>74.849999999999994</v>
      </c>
      <c r="L43" s="202">
        <v>4.37</v>
      </c>
      <c r="M43" s="202">
        <v>2.19</v>
      </c>
      <c r="N43" s="202">
        <v>1.79</v>
      </c>
      <c r="O43" s="202">
        <v>2.52</v>
      </c>
      <c r="P43" s="202">
        <v>0.94</v>
      </c>
      <c r="Q43" s="202">
        <v>0.32</v>
      </c>
      <c r="R43" s="202">
        <v>0</v>
      </c>
      <c r="S43" s="202">
        <v>0</v>
      </c>
      <c r="T43" s="202">
        <v>0</v>
      </c>
      <c r="U43" s="202">
        <v>2.14</v>
      </c>
      <c r="V43" s="202">
        <v>9.1</v>
      </c>
      <c r="W43" s="202">
        <v>0.38</v>
      </c>
      <c r="X43" s="202">
        <v>2.23</v>
      </c>
      <c r="Y43" s="202">
        <v>0</v>
      </c>
      <c r="Z43" s="202">
        <v>4.21</v>
      </c>
      <c r="AA43" s="202">
        <v>0</v>
      </c>
      <c r="AB43" s="202">
        <v>0</v>
      </c>
      <c r="AC43" s="202">
        <v>22.62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42.11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18.22</v>
      </c>
      <c r="D44" s="202">
        <v>0</v>
      </c>
      <c r="E44" s="202">
        <v>0</v>
      </c>
      <c r="F44" s="202">
        <v>30.29</v>
      </c>
      <c r="G44" s="202">
        <v>0</v>
      </c>
      <c r="H44" s="202">
        <v>0</v>
      </c>
      <c r="I44" s="202">
        <v>28.88</v>
      </c>
      <c r="J44" s="202">
        <v>9.6300000000000008</v>
      </c>
      <c r="K44" s="202">
        <v>74.849999999999994</v>
      </c>
      <c r="L44" s="202">
        <v>4.37</v>
      </c>
      <c r="M44" s="202">
        <v>2.19</v>
      </c>
      <c r="N44" s="202">
        <v>1.79</v>
      </c>
      <c r="O44" s="202">
        <v>2.52</v>
      </c>
      <c r="P44" s="202">
        <v>0.94</v>
      </c>
      <c r="Q44" s="202">
        <v>0.32</v>
      </c>
      <c r="R44" s="202">
        <v>0</v>
      </c>
      <c r="S44" s="202">
        <v>0</v>
      </c>
      <c r="T44" s="202">
        <v>0</v>
      </c>
      <c r="U44" s="202">
        <v>2.14</v>
      </c>
      <c r="V44" s="202">
        <v>9.1</v>
      </c>
      <c r="W44" s="202">
        <v>0.38</v>
      </c>
      <c r="X44" s="202">
        <v>2.23</v>
      </c>
      <c r="Y44" s="202">
        <v>0</v>
      </c>
      <c r="Z44" s="202">
        <v>4.21</v>
      </c>
      <c r="AA44" s="202">
        <v>0</v>
      </c>
      <c r="AB44" s="202">
        <v>0</v>
      </c>
      <c r="AC44" s="202">
        <v>22.62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42.11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18.22</v>
      </c>
      <c r="D45" s="202">
        <v>0</v>
      </c>
      <c r="E45" s="202">
        <v>0</v>
      </c>
      <c r="F45" s="202">
        <v>30.29</v>
      </c>
      <c r="G45" s="202">
        <v>0</v>
      </c>
      <c r="H45" s="202">
        <v>0</v>
      </c>
      <c r="I45" s="202">
        <v>28.88</v>
      </c>
      <c r="J45" s="202">
        <v>9.6300000000000008</v>
      </c>
      <c r="K45" s="202">
        <v>74.849999999999994</v>
      </c>
      <c r="L45" s="202">
        <v>4.37</v>
      </c>
      <c r="M45" s="202">
        <v>2.19</v>
      </c>
      <c r="N45" s="202">
        <v>1.79</v>
      </c>
      <c r="O45" s="202">
        <v>2.52</v>
      </c>
      <c r="P45" s="202">
        <v>0.94</v>
      </c>
      <c r="Q45" s="202">
        <v>0.32</v>
      </c>
      <c r="R45" s="202">
        <v>0</v>
      </c>
      <c r="S45" s="202">
        <v>0</v>
      </c>
      <c r="T45" s="202">
        <v>0</v>
      </c>
      <c r="U45" s="202">
        <v>2.14</v>
      </c>
      <c r="V45" s="202">
        <v>9.1</v>
      </c>
      <c r="W45" s="202">
        <v>0.38</v>
      </c>
      <c r="X45" s="202">
        <v>2.23</v>
      </c>
      <c r="Y45" s="202">
        <v>0</v>
      </c>
      <c r="Z45" s="202">
        <v>4.21</v>
      </c>
      <c r="AA45" s="202">
        <v>0</v>
      </c>
      <c r="AB45" s="202">
        <v>0</v>
      </c>
      <c r="AC45" s="202">
        <v>22.62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18.22</v>
      </c>
      <c r="D46" s="202">
        <v>0</v>
      </c>
      <c r="E46" s="202">
        <v>0</v>
      </c>
      <c r="F46" s="202">
        <v>30.29</v>
      </c>
      <c r="G46" s="202">
        <v>0</v>
      </c>
      <c r="H46" s="202">
        <v>0</v>
      </c>
      <c r="I46" s="202">
        <v>28.88</v>
      </c>
      <c r="J46" s="202">
        <v>9.6300000000000008</v>
      </c>
      <c r="K46" s="202">
        <v>74.849999999999994</v>
      </c>
      <c r="L46" s="202">
        <v>4.37</v>
      </c>
      <c r="M46" s="202">
        <v>2.19</v>
      </c>
      <c r="N46" s="202">
        <v>1.79</v>
      </c>
      <c r="O46" s="202">
        <v>2.52</v>
      </c>
      <c r="P46" s="202">
        <v>0.94</v>
      </c>
      <c r="Q46" s="202">
        <v>7.0000000000000007E-2</v>
      </c>
      <c r="R46" s="202">
        <v>0</v>
      </c>
      <c r="S46" s="202">
        <v>0</v>
      </c>
      <c r="T46" s="202">
        <v>0</v>
      </c>
      <c r="U46" s="202">
        <v>2.14</v>
      </c>
      <c r="V46" s="202">
        <v>9.1</v>
      </c>
      <c r="W46" s="202">
        <v>0.38</v>
      </c>
      <c r="X46" s="202">
        <v>2.23</v>
      </c>
      <c r="Y46" s="202">
        <v>0</v>
      </c>
      <c r="Z46" s="202">
        <v>4.21</v>
      </c>
      <c r="AA46" s="202">
        <v>0</v>
      </c>
      <c r="AB46" s="202">
        <v>0</v>
      </c>
      <c r="AC46" s="202">
        <v>22.62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18.22</v>
      </c>
      <c r="D47" s="202">
        <v>0</v>
      </c>
      <c r="E47" s="202">
        <v>0</v>
      </c>
      <c r="F47" s="202">
        <v>30.29</v>
      </c>
      <c r="G47" s="202">
        <v>0</v>
      </c>
      <c r="H47" s="202">
        <v>0</v>
      </c>
      <c r="I47" s="202">
        <v>28.88</v>
      </c>
      <c r="J47" s="202">
        <v>9.6300000000000008</v>
      </c>
      <c r="K47" s="202">
        <v>74.849999999999994</v>
      </c>
      <c r="L47" s="202">
        <v>4.37</v>
      </c>
      <c r="M47" s="202">
        <v>2.19</v>
      </c>
      <c r="N47" s="202">
        <v>1.79</v>
      </c>
      <c r="O47" s="202">
        <v>2.52</v>
      </c>
      <c r="P47" s="202">
        <v>0.94</v>
      </c>
      <c r="Q47" s="202">
        <v>7.0000000000000007E-2</v>
      </c>
      <c r="R47" s="202">
        <v>0</v>
      </c>
      <c r="S47" s="202">
        <v>0</v>
      </c>
      <c r="T47" s="202">
        <v>0</v>
      </c>
      <c r="U47" s="202">
        <v>2.14</v>
      </c>
      <c r="V47" s="202">
        <v>9.1</v>
      </c>
      <c r="W47" s="202">
        <v>0.64</v>
      </c>
      <c r="X47" s="202">
        <v>2.23</v>
      </c>
      <c r="Y47" s="202">
        <v>0</v>
      </c>
      <c r="Z47" s="202">
        <v>4.21</v>
      </c>
      <c r="AA47" s="202">
        <v>0</v>
      </c>
      <c r="AB47" s="202">
        <v>0</v>
      </c>
      <c r="AC47" s="202">
        <v>22.62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18.22</v>
      </c>
      <c r="D48" s="202">
        <v>0</v>
      </c>
      <c r="E48" s="202">
        <v>0</v>
      </c>
      <c r="F48" s="202">
        <v>30.29</v>
      </c>
      <c r="G48" s="202">
        <v>0</v>
      </c>
      <c r="H48" s="202">
        <v>0</v>
      </c>
      <c r="I48" s="202">
        <v>28.88</v>
      </c>
      <c r="J48" s="202">
        <v>9.6300000000000008</v>
      </c>
      <c r="K48" s="202">
        <v>74.849999999999994</v>
      </c>
      <c r="L48" s="202">
        <v>4.37</v>
      </c>
      <c r="M48" s="202">
        <v>2.19</v>
      </c>
      <c r="N48" s="202">
        <v>1.79</v>
      </c>
      <c r="O48" s="202">
        <v>2.52</v>
      </c>
      <c r="P48" s="202">
        <v>0.94</v>
      </c>
      <c r="Q48" s="202">
        <v>7.0000000000000007E-2</v>
      </c>
      <c r="R48" s="202">
        <v>0</v>
      </c>
      <c r="S48" s="202">
        <v>0</v>
      </c>
      <c r="T48" s="202">
        <v>0</v>
      </c>
      <c r="U48" s="202">
        <v>2.14</v>
      </c>
      <c r="V48" s="202">
        <v>9.1</v>
      </c>
      <c r="W48" s="202">
        <v>0.64</v>
      </c>
      <c r="X48" s="202">
        <v>2.23</v>
      </c>
      <c r="Y48" s="202">
        <v>0</v>
      </c>
      <c r="Z48" s="202">
        <v>4.21</v>
      </c>
      <c r="AA48" s="202">
        <v>0</v>
      </c>
      <c r="AB48" s="202">
        <v>0</v>
      </c>
      <c r="AC48" s="202">
        <v>22.62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18.22</v>
      </c>
      <c r="D49" s="202">
        <v>0</v>
      </c>
      <c r="E49" s="202">
        <v>0</v>
      </c>
      <c r="F49" s="202">
        <v>30.29</v>
      </c>
      <c r="G49" s="202">
        <v>0</v>
      </c>
      <c r="H49" s="202">
        <v>0</v>
      </c>
      <c r="I49" s="202">
        <v>28.88</v>
      </c>
      <c r="J49" s="202">
        <v>9.6300000000000008</v>
      </c>
      <c r="K49" s="202">
        <v>54.57</v>
      </c>
      <c r="L49" s="202">
        <v>4.37</v>
      </c>
      <c r="M49" s="202">
        <v>2.19</v>
      </c>
      <c r="N49" s="202">
        <v>1.79</v>
      </c>
      <c r="O49" s="202">
        <v>2.52</v>
      </c>
      <c r="P49" s="202">
        <v>0.94</v>
      </c>
      <c r="Q49" s="202">
        <v>0.09</v>
      </c>
      <c r="R49" s="202">
        <v>0</v>
      </c>
      <c r="S49" s="202">
        <v>0</v>
      </c>
      <c r="T49" s="202">
        <v>0</v>
      </c>
      <c r="U49" s="202">
        <v>2.14</v>
      </c>
      <c r="V49" s="202">
        <v>0.31</v>
      </c>
      <c r="W49" s="202">
        <v>0.64</v>
      </c>
      <c r="X49" s="202">
        <v>2.23</v>
      </c>
      <c r="Y49" s="202">
        <v>0</v>
      </c>
      <c r="Z49" s="202">
        <v>4.21</v>
      </c>
      <c r="AA49" s="202">
        <v>0</v>
      </c>
      <c r="AB49" s="202">
        <v>0</v>
      </c>
      <c r="AC49" s="202">
        <v>23.62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18.22</v>
      </c>
      <c r="D50" s="202">
        <v>0</v>
      </c>
      <c r="E50" s="202">
        <v>0</v>
      </c>
      <c r="F50" s="202">
        <v>30.29</v>
      </c>
      <c r="G50" s="202">
        <v>0</v>
      </c>
      <c r="H50" s="202">
        <v>0</v>
      </c>
      <c r="I50" s="202">
        <v>28.88</v>
      </c>
      <c r="J50" s="202">
        <v>9.6300000000000008</v>
      </c>
      <c r="K50" s="202">
        <v>44.92</v>
      </c>
      <c r="L50" s="202">
        <v>4.37</v>
      </c>
      <c r="M50" s="202">
        <v>2.19</v>
      </c>
      <c r="N50" s="202">
        <v>1.79</v>
      </c>
      <c r="O50" s="202">
        <v>2.52</v>
      </c>
      <c r="P50" s="202">
        <v>0.94</v>
      </c>
      <c r="Q50" s="202">
        <v>0.09</v>
      </c>
      <c r="R50" s="202">
        <v>0</v>
      </c>
      <c r="S50" s="202">
        <v>0</v>
      </c>
      <c r="T50" s="202">
        <v>0</v>
      </c>
      <c r="U50" s="202">
        <v>2.14</v>
      </c>
      <c r="V50" s="202">
        <v>0.31</v>
      </c>
      <c r="W50" s="202">
        <v>0.64</v>
      </c>
      <c r="X50" s="202">
        <v>2.23</v>
      </c>
      <c r="Y50" s="202">
        <v>0</v>
      </c>
      <c r="Z50" s="202">
        <v>4.21</v>
      </c>
      <c r="AA50" s="202">
        <v>0</v>
      </c>
      <c r="AB50" s="202">
        <v>0</v>
      </c>
      <c r="AC50" s="202">
        <v>23.62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18.22</v>
      </c>
      <c r="D51" s="202">
        <v>0</v>
      </c>
      <c r="E51" s="202">
        <v>0</v>
      </c>
      <c r="F51" s="202">
        <v>30.29</v>
      </c>
      <c r="G51" s="202">
        <v>0</v>
      </c>
      <c r="H51" s="202">
        <v>0</v>
      </c>
      <c r="I51" s="202">
        <v>28.88</v>
      </c>
      <c r="J51" s="202">
        <v>9.6300000000000008</v>
      </c>
      <c r="K51" s="202">
        <v>64.23</v>
      </c>
      <c r="L51" s="202">
        <v>4.37</v>
      </c>
      <c r="M51" s="202">
        <v>2.19</v>
      </c>
      <c r="N51" s="202">
        <v>1.79</v>
      </c>
      <c r="O51" s="202">
        <v>2.52</v>
      </c>
      <c r="P51" s="202">
        <v>0.94</v>
      </c>
      <c r="Q51" s="202">
        <v>0.09</v>
      </c>
      <c r="R51" s="202">
        <v>0</v>
      </c>
      <c r="S51" s="202">
        <v>0</v>
      </c>
      <c r="T51" s="202">
        <v>0</v>
      </c>
      <c r="U51" s="202">
        <v>2.14</v>
      </c>
      <c r="V51" s="202">
        <v>0.31</v>
      </c>
      <c r="W51" s="202">
        <v>0.64</v>
      </c>
      <c r="X51" s="202">
        <v>2.23</v>
      </c>
      <c r="Y51" s="202">
        <v>0</v>
      </c>
      <c r="Z51" s="202">
        <v>4.21</v>
      </c>
      <c r="AA51" s="202">
        <v>0</v>
      </c>
      <c r="AB51" s="202">
        <v>0</v>
      </c>
      <c r="AC51" s="202">
        <v>23.62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18.22</v>
      </c>
      <c r="D52" s="202">
        <v>0</v>
      </c>
      <c r="E52" s="202">
        <v>0</v>
      </c>
      <c r="F52" s="202">
        <v>30.29</v>
      </c>
      <c r="G52" s="202">
        <v>0</v>
      </c>
      <c r="H52" s="202">
        <v>0</v>
      </c>
      <c r="I52" s="202">
        <v>28.88</v>
      </c>
      <c r="J52" s="202">
        <v>9.6300000000000008</v>
      </c>
      <c r="K52" s="202">
        <v>25.61</v>
      </c>
      <c r="L52" s="202">
        <v>4.37</v>
      </c>
      <c r="M52" s="202">
        <v>2.19</v>
      </c>
      <c r="N52" s="202">
        <v>1.79</v>
      </c>
      <c r="O52" s="202">
        <v>2.52</v>
      </c>
      <c r="P52" s="202">
        <v>0.94</v>
      </c>
      <c r="Q52" s="202">
        <v>0.09</v>
      </c>
      <c r="R52" s="202">
        <v>0</v>
      </c>
      <c r="S52" s="202">
        <v>0</v>
      </c>
      <c r="T52" s="202">
        <v>0</v>
      </c>
      <c r="U52" s="202">
        <v>2.14</v>
      </c>
      <c r="V52" s="202">
        <v>0.31</v>
      </c>
      <c r="W52" s="202">
        <v>0.64</v>
      </c>
      <c r="X52" s="202">
        <v>2.23</v>
      </c>
      <c r="Y52" s="202">
        <v>0</v>
      </c>
      <c r="Z52" s="202">
        <v>4.21</v>
      </c>
      <c r="AA52" s="202">
        <v>0</v>
      </c>
      <c r="AB52" s="202">
        <v>0</v>
      </c>
      <c r="AC52" s="202">
        <v>23.62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18.22</v>
      </c>
      <c r="D53" s="202">
        <v>0</v>
      </c>
      <c r="E53" s="202">
        <v>0</v>
      </c>
      <c r="F53" s="202">
        <v>30.29</v>
      </c>
      <c r="G53" s="202">
        <v>0</v>
      </c>
      <c r="H53" s="202">
        <v>0</v>
      </c>
      <c r="I53" s="202">
        <v>28.88</v>
      </c>
      <c r="J53" s="202">
        <v>9.6300000000000008</v>
      </c>
      <c r="K53" s="202">
        <v>5.53</v>
      </c>
      <c r="L53" s="202">
        <v>4.37</v>
      </c>
      <c r="M53" s="202">
        <v>2.19</v>
      </c>
      <c r="N53" s="202">
        <v>1.79</v>
      </c>
      <c r="O53" s="202">
        <v>2.52</v>
      </c>
      <c r="P53" s="202">
        <v>0.94</v>
      </c>
      <c r="Q53" s="202">
        <v>0.09</v>
      </c>
      <c r="R53" s="202">
        <v>0</v>
      </c>
      <c r="S53" s="202">
        <v>0</v>
      </c>
      <c r="T53" s="202">
        <v>0</v>
      </c>
      <c r="U53" s="202">
        <v>2.14</v>
      </c>
      <c r="V53" s="202">
        <v>0.31</v>
      </c>
      <c r="W53" s="202">
        <v>0.64</v>
      </c>
      <c r="X53" s="202">
        <v>2.23</v>
      </c>
      <c r="Y53" s="202">
        <v>0</v>
      </c>
      <c r="Z53" s="202">
        <v>4.21</v>
      </c>
      <c r="AA53" s="202">
        <v>0</v>
      </c>
      <c r="AB53" s="202">
        <v>0</v>
      </c>
      <c r="AC53" s="202">
        <v>23.62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18.22</v>
      </c>
      <c r="D54" s="202">
        <v>0</v>
      </c>
      <c r="E54" s="202">
        <v>0</v>
      </c>
      <c r="F54" s="202">
        <v>30.29</v>
      </c>
      <c r="G54" s="202">
        <v>0</v>
      </c>
      <c r="H54" s="202">
        <v>0</v>
      </c>
      <c r="I54" s="202">
        <v>28.88</v>
      </c>
      <c r="J54" s="202">
        <v>9.6300000000000008</v>
      </c>
      <c r="K54" s="202">
        <v>5.53</v>
      </c>
      <c r="L54" s="202">
        <v>4.37</v>
      </c>
      <c r="M54" s="202">
        <v>2.19</v>
      </c>
      <c r="N54" s="202">
        <v>1.79</v>
      </c>
      <c r="O54" s="202">
        <v>2.52</v>
      </c>
      <c r="P54" s="202">
        <v>0.94</v>
      </c>
      <c r="Q54" s="202">
        <v>0.09</v>
      </c>
      <c r="R54" s="202">
        <v>0</v>
      </c>
      <c r="S54" s="202">
        <v>0</v>
      </c>
      <c r="T54" s="202">
        <v>0</v>
      </c>
      <c r="U54" s="202">
        <v>2.14</v>
      </c>
      <c r="V54" s="202">
        <v>0.31</v>
      </c>
      <c r="W54" s="202">
        <v>0.64</v>
      </c>
      <c r="X54" s="202">
        <v>2.23</v>
      </c>
      <c r="Y54" s="202">
        <v>0</v>
      </c>
      <c r="Z54" s="202">
        <v>4.21</v>
      </c>
      <c r="AA54" s="202">
        <v>0</v>
      </c>
      <c r="AB54" s="202">
        <v>0</v>
      </c>
      <c r="AC54" s="202">
        <v>23.62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18.22</v>
      </c>
      <c r="D55" s="202">
        <v>0</v>
      </c>
      <c r="E55" s="202">
        <v>0</v>
      </c>
      <c r="F55" s="202">
        <v>30.29</v>
      </c>
      <c r="G55" s="202">
        <v>0</v>
      </c>
      <c r="H55" s="202">
        <v>0</v>
      </c>
      <c r="I55" s="202">
        <v>28.88</v>
      </c>
      <c r="J55" s="202">
        <v>9.6300000000000008</v>
      </c>
      <c r="K55" s="202">
        <v>5.53</v>
      </c>
      <c r="L55" s="202">
        <v>4.37</v>
      </c>
      <c r="M55" s="202">
        <v>2.19</v>
      </c>
      <c r="N55" s="202">
        <v>1.79</v>
      </c>
      <c r="O55" s="202">
        <v>2.52</v>
      </c>
      <c r="P55" s="202">
        <v>0.94</v>
      </c>
      <c r="Q55" s="202">
        <v>0.09</v>
      </c>
      <c r="R55" s="202">
        <v>0</v>
      </c>
      <c r="S55" s="202">
        <v>0</v>
      </c>
      <c r="T55" s="202">
        <v>0</v>
      </c>
      <c r="U55" s="202">
        <v>2.14</v>
      </c>
      <c r="V55" s="202">
        <v>0.31</v>
      </c>
      <c r="W55" s="202">
        <v>0.64</v>
      </c>
      <c r="X55" s="202">
        <v>2.23</v>
      </c>
      <c r="Y55" s="202">
        <v>0</v>
      </c>
      <c r="Z55" s="202">
        <v>4.21</v>
      </c>
      <c r="AA55" s="202">
        <v>0</v>
      </c>
      <c r="AB55" s="202">
        <v>0</v>
      </c>
      <c r="AC55" s="202">
        <v>23.62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18.22</v>
      </c>
      <c r="D56" s="202">
        <v>0</v>
      </c>
      <c r="E56" s="202">
        <v>0</v>
      </c>
      <c r="F56" s="202">
        <v>30.29</v>
      </c>
      <c r="G56" s="202">
        <v>0</v>
      </c>
      <c r="H56" s="202">
        <v>0</v>
      </c>
      <c r="I56" s="202">
        <v>28.88</v>
      </c>
      <c r="J56" s="202">
        <v>9.6300000000000008</v>
      </c>
      <c r="K56" s="202">
        <v>5.53</v>
      </c>
      <c r="L56" s="202">
        <v>4.37</v>
      </c>
      <c r="M56" s="202">
        <v>2.19</v>
      </c>
      <c r="N56" s="202">
        <v>1.79</v>
      </c>
      <c r="O56" s="202">
        <v>2.52</v>
      </c>
      <c r="P56" s="202">
        <v>0.94</v>
      </c>
      <c r="Q56" s="202">
        <v>0.33</v>
      </c>
      <c r="R56" s="202">
        <v>0</v>
      </c>
      <c r="S56" s="202">
        <v>0.4</v>
      </c>
      <c r="T56" s="202">
        <v>0</v>
      </c>
      <c r="U56" s="202">
        <v>2.14</v>
      </c>
      <c r="V56" s="202">
        <v>0.31</v>
      </c>
      <c r="W56" s="202">
        <v>0.64</v>
      </c>
      <c r="X56" s="202">
        <v>2.23</v>
      </c>
      <c r="Y56" s="202">
        <v>0</v>
      </c>
      <c r="Z56" s="202">
        <v>4.21</v>
      </c>
      <c r="AA56" s="202">
        <v>0</v>
      </c>
      <c r="AB56" s="202">
        <v>0</v>
      </c>
      <c r="AC56" s="202">
        <v>23.62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18.22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28.88</v>
      </c>
      <c r="J57" s="202">
        <v>9.6300000000000008</v>
      </c>
      <c r="K57" s="202">
        <v>5.53</v>
      </c>
      <c r="L57" s="202">
        <v>4.37</v>
      </c>
      <c r="M57" s="202">
        <v>2.19</v>
      </c>
      <c r="N57" s="202">
        <v>1.79</v>
      </c>
      <c r="O57" s="202">
        <v>2.52</v>
      </c>
      <c r="P57" s="202">
        <v>0.94</v>
      </c>
      <c r="Q57" s="202">
        <v>0.33</v>
      </c>
      <c r="R57" s="202">
        <v>0.5</v>
      </c>
      <c r="S57" s="202">
        <v>0.4</v>
      </c>
      <c r="T57" s="202">
        <v>0</v>
      </c>
      <c r="U57" s="202">
        <v>2.14</v>
      </c>
      <c r="V57" s="202">
        <v>0.31</v>
      </c>
      <c r="W57" s="202">
        <v>0.64</v>
      </c>
      <c r="X57" s="202">
        <v>2.23</v>
      </c>
      <c r="Y57" s="202">
        <v>0</v>
      </c>
      <c r="Z57" s="202">
        <v>4.21</v>
      </c>
      <c r="AA57" s="202">
        <v>0</v>
      </c>
      <c r="AB57" s="202">
        <v>0</v>
      </c>
      <c r="AC57" s="202">
        <v>23.62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18.22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28.88</v>
      </c>
      <c r="J58" s="202">
        <v>9.6300000000000008</v>
      </c>
      <c r="K58" s="202">
        <v>5.53</v>
      </c>
      <c r="L58" s="202">
        <v>4.37</v>
      </c>
      <c r="M58" s="202">
        <v>2.19</v>
      </c>
      <c r="N58" s="202">
        <v>1.79</v>
      </c>
      <c r="O58" s="202">
        <v>2.52</v>
      </c>
      <c r="P58" s="202">
        <v>0.94</v>
      </c>
      <c r="Q58" s="202">
        <v>0.33</v>
      </c>
      <c r="R58" s="202">
        <v>0.5</v>
      </c>
      <c r="S58" s="202">
        <v>0.4</v>
      </c>
      <c r="T58" s="202">
        <v>0</v>
      </c>
      <c r="U58" s="202">
        <v>2.14</v>
      </c>
      <c r="V58" s="202">
        <v>0.31</v>
      </c>
      <c r="W58" s="202">
        <v>0.64</v>
      </c>
      <c r="X58" s="202">
        <v>2.23</v>
      </c>
      <c r="Y58" s="202">
        <v>0</v>
      </c>
      <c r="Z58" s="202">
        <v>4.21</v>
      </c>
      <c r="AA58" s="202">
        <v>0</v>
      </c>
      <c r="AB58" s="202">
        <v>0</v>
      </c>
      <c r="AC58" s="202">
        <v>23.62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43.58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18.22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28.88</v>
      </c>
      <c r="J59" s="202">
        <v>9.6300000000000008</v>
      </c>
      <c r="K59" s="202">
        <v>5.53</v>
      </c>
      <c r="L59" s="202">
        <v>-4.83</v>
      </c>
      <c r="M59" s="202">
        <v>2.19</v>
      </c>
      <c r="N59" s="202">
        <v>1.79</v>
      </c>
      <c r="O59" s="202">
        <v>2.52</v>
      </c>
      <c r="P59" s="202">
        <v>0.94</v>
      </c>
      <c r="Q59" s="202">
        <v>0.33</v>
      </c>
      <c r="R59" s="202">
        <v>0.5</v>
      </c>
      <c r="S59" s="202">
        <v>0.4</v>
      </c>
      <c r="T59" s="202">
        <v>0</v>
      </c>
      <c r="U59" s="202">
        <v>2.14</v>
      </c>
      <c r="V59" s="202">
        <v>0.31</v>
      </c>
      <c r="W59" s="202">
        <v>0.64</v>
      </c>
      <c r="X59" s="202">
        <v>2.23</v>
      </c>
      <c r="Y59" s="202">
        <v>0</v>
      </c>
      <c r="Z59" s="202">
        <v>4.21</v>
      </c>
      <c r="AA59" s="202">
        <v>0</v>
      </c>
      <c r="AB59" s="202">
        <v>0</v>
      </c>
      <c r="AC59" s="202">
        <v>27.41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46.05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18.22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28.88</v>
      </c>
      <c r="J60" s="202">
        <v>9.6300000000000008</v>
      </c>
      <c r="K60" s="202">
        <v>5.53</v>
      </c>
      <c r="L60" s="202">
        <v>-43.45</v>
      </c>
      <c r="M60" s="202">
        <v>2.19</v>
      </c>
      <c r="N60" s="202">
        <v>1.79</v>
      </c>
      <c r="O60" s="202">
        <v>2.52</v>
      </c>
      <c r="P60" s="202">
        <v>0.94</v>
      </c>
      <c r="Q60" s="202">
        <v>0.4</v>
      </c>
      <c r="R60" s="202">
        <v>0.5</v>
      </c>
      <c r="S60" s="202">
        <v>0.4</v>
      </c>
      <c r="T60" s="202">
        <v>0</v>
      </c>
      <c r="U60" s="202">
        <v>2.14</v>
      </c>
      <c r="V60" s="202">
        <v>0.31</v>
      </c>
      <c r="W60" s="202">
        <v>0.64</v>
      </c>
      <c r="X60" s="202">
        <v>2.23</v>
      </c>
      <c r="Y60" s="202">
        <v>0</v>
      </c>
      <c r="Z60" s="202">
        <v>4.21</v>
      </c>
      <c r="AA60" s="202">
        <v>0</v>
      </c>
      <c r="AB60" s="202">
        <v>0</v>
      </c>
      <c r="AC60" s="202">
        <v>27.41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46.05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18.22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28.88</v>
      </c>
      <c r="J61" s="202">
        <v>9.6300000000000008</v>
      </c>
      <c r="K61" s="202">
        <v>5.53</v>
      </c>
      <c r="L61" s="202">
        <v>-43.45</v>
      </c>
      <c r="M61" s="202">
        <v>2.19</v>
      </c>
      <c r="N61" s="202">
        <v>1.79</v>
      </c>
      <c r="O61" s="202">
        <v>2.52</v>
      </c>
      <c r="P61" s="202">
        <v>0.94</v>
      </c>
      <c r="Q61" s="202">
        <v>0.33</v>
      </c>
      <c r="R61" s="202">
        <v>0.5</v>
      </c>
      <c r="S61" s="202">
        <v>0.4</v>
      </c>
      <c r="T61" s="202">
        <v>0</v>
      </c>
      <c r="U61" s="202">
        <v>2.14</v>
      </c>
      <c r="V61" s="202">
        <v>0.31</v>
      </c>
      <c r="W61" s="202">
        <v>0.64</v>
      </c>
      <c r="X61" s="202">
        <v>2.23</v>
      </c>
      <c r="Y61" s="202">
        <v>0</v>
      </c>
      <c r="Z61" s="202">
        <v>4.21</v>
      </c>
      <c r="AA61" s="202">
        <v>0</v>
      </c>
      <c r="AB61" s="202">
        <v>0</v>
      </c>
      <c r="AC61" s="202">
        <v>27.41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46.05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18.22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28.88</v>
      </c>
      <c r="J62" s="202">
        <v>9.6300000000000008</v>
      </c>
      <c r="K62" s="202">
        <v>5.53</v>
      </c>
      <c r="L62" s="202">
        <v>-13.07</v>
      </c>
      <c r="M62" s="202">
        <v>2.19</v>
      </c>
      <c r="N62" s="202">
        <v>1.79</v>
      </c>
      <c r="O62" s="202">
        <v>2.52</v>
      </c>
      <c r="P62" s="202">
        <v>0.94</v>
      </c>
      <c r="Q62" s="202">
        <v>0.33</v>
      </c>
      <c r="R62" s="202">
        <v>0.5</v>
      </c>
      <c r="S62" s="202">
        <v>0.4</v>
      </c>
      <c r="T62" s="202">
        <v>0</v>
      </c>
      <c r="U62" s="202">
        <v>2.14</v>
      </c>
      <c r="V62" s="202">
        <v>0.31</v>
      </c>
      <c r="W62" s="202">
        <v>0.64</v>
      </c>
      <c r="X62" s="202">
        <v>2.23</v>
      </c>
      <c r="Y62" s="202">
        <v>0</v>
      </c>
      <c r="Z62" s="202">
        <v>4.21</v>
      </c>
      <c r="AA62" s="202">
        <v>0</v>
      </c>
      <c r="AB62" s="202">
        <v>0</v>
      </c>
      <c r="AC62" s="202">
        <v>27.41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46.71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18.22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28.88</v>
      </c>
      <c r="J63" s="202">
        <v>9.6300000000000008</v>
      </c>
      <c r="K63" s="202">
        <v>5.53</v>
      </c>
      <c r="L63" s="202">
        <v>-13.07</v>
      </c>
      <c r="M63" s="202">
        <v>2.02</v>
      </c>
      <c r="N63" s="202">
        <v>1.79</v>
      </c>
      <c r="O63" s="202">
        <v>2.52</v>
      </c>
      <c r="P63" s="202">
        <v>0.94</v>
      </c>
      <c r="Q63" s="202">
        <v>0.33</v>
      </c>
      <c r="R63" s="202">
        <v>0.5</v>
      </c>
      <c r="S63" s="202">
        <v>0.4</v>
      </c>
      <c r="T63" s="202">
        <v>0</v>
      </c>
      <c r="U63" s="202">
        <v>2.14</v>
      </c>
      <c r="V63" s="202">
        <v>0.31</v>
      </c>
      <c r="W63" s="202">
        <v>0.64</v>
      </c>
      <c r="X63" s="202">
        <v>2.23</v>
      </c>
      <c r="Y63" s="202">
        <v>0</v>
      </c>
      <c r="Z63" s="202">
        <v>4.21</v>
      </c>
      <c r="AA63" s="202">
        <v>0</v>
      </c>
      <c r="AB63" s="202">
        <v>0</v>
      </c>
      <c r="AC63" s="202">
        <v>27.63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46.71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18.22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28.88</v>
      </c>
      <c r="J64" s="202">
        <v>9.6300000000000008</v>
      </c>
      <c r="K64" s="202">
        <v>5.53</v>
      </c>
      <c r="L64" s="202">
        <v>-13.07</v>
      </c>
      <c r="M64" s="202">
        <v>2.02</v>
      </c>
      <c r="N64" s="202">
        <v>1.79</v>
      </c>
      <c r="O64" s="202">
        <v>2.52</v>
      </c>
      <c r="P64" s="202">
        <v>0.94</v>
      </c>
      <c r="Q64" s="202">
        <v>0.33</v>
      </c>
      <c r="R64" s="202">
        <v>0.5</v>
      </c>
      <c r="S64" s="202">
        <v>0.4</v>
      </c>
      <c r="T64" s="202">
        <v>0</v>
      </c>
      <c r="U64" s="202">
        <v>2.14</v>
      </c>
      <c r="V64" s="202">
        <v>0.31</v>
      </c>
      <c r="W64" s="202">
        <v>0.64</v>
      </c>
      <c r="X64" s="202">
        <v>2.23</v>
      </c>
      <c r="Y64" s="202">
        <v>0</v>
      </c>
      <c r="Z64" s="202">
        <v>4.21</v>
      </c>
      <c r="AA64" s="202">
        <v>0</v>
      </c>
      <c r="AB64" s="202">
        <v>0</v>
      </c>
      <c r="AC64" s="202">
        <v>27.63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46.71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18.22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28.88</v>
      </c>
      <c r="J65" s="202">
        <v>9.6300000000000008</v>
      </c>
      <c r="K65" s="202">
        <v>5.53</v>
      </c>
      <c r="L65" s="202">
        <v>-51.69</v>
      </c>
      <c r="M65" s="202">
        <v>2.02</v>
      </c>
      <c r="N65" s="202">
        <v>1.79</v>
      </c>
      <c r="O65" s="202">
        <v>2.52</v>
      </c>
      <c r="P65" s="202">
        <v>0.94</v>
      </c>
      <c r="Q65" s="202">
        <v>0.33</v>
      </c>
      <c r="R65" s="202">
        <v>0.5</v>
      </c>
      <c r="S65" s="202">
        <v>0.4</v>
      </c>
      <c r="T65" s="202">
        <v>0</v>
      </c>
      <c r="U65" s="202">
        <v>2.14</v>
      </c>
      <c r="V65" s="202">
        <v>0.31</v>
      </c>
      <c r="W65" s="202">
        <v>0.64</v>
      </c>
      <c r="X65" s="202">
        <v>2.23</v>
      </c>
      <c r="Y65" s="202">
        <v>0</v>
      </c>
      <c r="Z65" s="202">
        <v>4.21</v>
      </c>
      <c r="AA65" s="202">
        <v>0</v>
      </c>
      <c r="AB65" s="202">
        <v>0</v>
      </c>
      <c r="AC65" s="202">
        <v>27.63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46.71</v>
      </c>
      <c r="AJ65" s="202">
        <v>0</v>
      </c>
      <c r="AK65" s="202">
        <v>-33.950000000000003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18.22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28.88</v>
      </c>
      <c r="J66" s="202">
        <v>9.6300000000000008</v>
      </c>
      <c r="K66" s="202">
        <v>5.53</v>
      </c>
      <c r="L66" s="202">
        <v>-32.380000000000003</v>
      </c>
      <c r="M66" s="202">
        <v>2.02</v>
      </c>
      <c r="N66" s="202">
        <v>1.79</v>
      </c>
      <c r="O66" s="202">
        <v>2.52</v>
      </c>
      <c r="P66" s="202">
        <v>0.94</v>
      </c>
      <c r="Q66" s="202">
        <v>0.33</v>
      </c>
      <c r="R66" s="202">
        <v>0.5</v>
      </c>
      <c r="S66" s="202">
        <v>0.4</v>
      </c>
      <c r="T66" s="202">
        <v>0</v>
      </c>
      <c r="U66" s="202">
        <v>2.14</v>
      </c>
      <c r="V66" s="202">
        <v>0.31</v>
      </c>
      <c r="W66" s="202">
        <v>0.64</v>
      </c>
      <c r="X66" s="202">
        <v>2.23</v>
      </c>
      <c r="Y66" s="202">
        <v>0</v>
      </c>
      <c r="Z66" s="202">
        <v>4.21</v>
      </c>
      <c r="AA66" s="202">
        <v>0</v>
      </c>
      <c r="AB66" s="202">
        <v>0</v>
      </c>
      <c r="AC66" s="202">
        <v>27.63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46.71</v>
      </c>
      <c r="AJ66" s="202">
        <v>0</v>
      </c>
      <c r="AK66" s="202">
        <v>-33.950000000000003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18.22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28.88</v>
      </c>
      <c r="J67" s="202">
        <v>9.6300000000000008</v>
      </c>
      <c r="K67" s="202">
        <v>5.53</v>
      </c>
      <c r="L67" s="202">
        <v>-32.380000000000003</v>
      </c>
      <c r="M67" s="202">
        <v>2.02</v>
      </c>
      <c r="N67" s="202">
        <v>1.79</v>
      </c>
      <c r="O67" s="202">
        <v>2.52</v>
      </c>
      <c r="P67" s="202">
        <v>0.94</v>
      </c>
      <c r="Q67" s="202">
        <v>0.33</v>
      </c>
      <c r="R67" s="202">
        <v>0.5</v>
      </c>
      <c r="S67" s="202">
        <v>0.4</v>
      </c>
      <c r="T67" s="202">
        <v>0</v>
      </c>
      <c r="U67" s="202">
        <v>2.14</v>
      </c>
      <c r="V67" s="202">
        <v>0.31</v>
      </c>
      <c r="W67" s="202">
        <v>0.64</v>
      </c>
      <c r="X67" s="202">
        <v>2.23</v>
      </c>
      <c r="Y67" s="202">
        <v>0</v>
      </c>
      <c r="Z67" s="202">
        <v>4.21</v>
      </c>
      <c r="AA67" s="202">
        <v>0</v>
      </c>
      <c r="AB67" s="202">
        <v>0</v>
      </c>
      <c r="AC67" s="202">
        <v>27.63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46.71</v>
      </c>
      <c r="AJ67" s="202">
        <v>0</v>
      </c>
      <c r="AK67" s="202">
        <v>-33.950000000000003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18.22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28.88</v>
      </c>
      <c r="J68" s="202">
        <v>9.6300000000000008</v>
      </c>
      <c r="K68" s="202">
        <v>5.53</v>
      </c>
      <c r="L68" s="202">
        <v>-80.66</v>
      </c>
      <c r="M68" s="202">
        <v>2.02</v>
      </c>
      <c r="N68" s="202">
        <v>1.79</v>
      </c>
      <c r="O68" s="202">
        <v>2.52</v>
      </c>
      <c r="P68" s="202">
        <v>0.94</v>
      </c>
      <c r="Q68" s="202">
        <v>0.33</v>
      </c>
      <c r="R68" s="202">
        <v>0.5</v>
      </c>
      <c r="S68" s="202">
        <v>0.4</v>
      </c>
      <c r="T68" s="202">
        <v>0</v>
      </c>
      <c r="U68" s="202">
        <v>2.14</v>
      </c>
      <c r="V68" s="202">
        <v>0.31</v>
      </c>
      <c r="W68" s="202">
        <v>0.64</v>
      </c>
      <c r="X68" s="202">
        <v>2.23</v>
      </c>
      <c r="Y68" s="202">
        <v>0</v>
      </c>
      <c r="Z68" s="202">
        <v>4.21</v>
      </c>
      <c r="AA68" s="202">
        <v>0</v>
      </c>
      <c r="AB68" s="202">
        <v>0</v>
      </c>
      <c r="AC68" s="202">
        <v>27.63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46.71</v>
      </c>
      <c r="AJ68" s="202">
        <v>0</v>
      </c>
      <c r="AK68" s="202">
        <v>-33.950000000000003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18.22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28.88</v>
      </c>
      <c r="J69" s="202">
        <v>9.6300000000000008</v>
      </c>
      <c r="K69" s="202">
        <v>5.53</v>
      </c>
      <c r="L69" s="202">
        <v>-88.46</v>
      </c>
      <c r="M69" s="202">
        <v>2.02</v>
      </c>
      <c r="N69" s="202">
        <v>1.79</v>
      </c>
      <c r="O69" s="202">
        <v>2.52</v>
      </c>
      <c r="P69" s="202">
        <v>0.94</v>
      </c>
      <c r="Q69" s="202">
        <v>0.33</v>
      </c>
      <c r="R69" s="202">
        <v>0.5</v>
      </c>
      <c r="S69" s="202">
        <v>0.4</v>
      </c>
      <c r="T69" s="202">
        <v>0</v>
      </c>
      <c r="U69" s="202">
        <v>2.14</v>
      </c>
      <c r="V69" s="202">
        <v>0.31</v>
      </c>
      <c r="W69" s="202">
        <v>0.64</v>
      </c>
      <c r="X69" s="202">
        <v>2.23</v>
      </c>
      <c r="Y69" s="202">
        <v>0</v>
      </c>
      <c r="Z69" s="202">
        <v>4.21</v>
      </c>
      <c r="AA69" s="202">
        <v>0</v>
      </c>
      <c r="AB69" s="202">
        <v>0</v>
      </c>
      <c r="AC69" s="202">
        <v>27.63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46.71</v>
      </c>
      <c r="AJ69" s="202">
        <v>0</v>
      </c>
      <c r="AK69" s="202">
        <v>-33.950000000000003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18.22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28.88</v>
      </c>
      <c r="J70" s="202">
        <v>9.6300000000000008</v>
      </c>
      <c r="K70" s="202">
        <v>5.53</v>
      </c>
      <c r="L70" s="202">
        <v>-38.46</v>
      </c>
      <c r="M70" s="202">
        <v>2.02</v>
      </c>
      <c r="N70" s="202">
        <v>1.79</v>
      </c>
      <c r="O70" s="202">
        <v>2.52</v>
      </c>
      <c r="P70" s="202">
        <v>0.94</v>
      </c>
      <c r="Q70" s="202">
        <v>0.33</v>
      </c>
      <c r="R70" s="202">
        <v>0.5</v>
      </c>
      <c r="S70" s="202">
        <v>0.4</v>
      </c>
      <c r="T70" s="202">
        <v>0</v>
      </c>
      <c r="U70" s="202">
        <v>2.14</v>
      </c>
      <c r="V70" s="202">
        <v>0.31</v>
      </c>
      <c r="W70" s="202">
        <v>0.64</v>
      </c>
      <c r="X70" s="202">
        <v>2.23</v>
      </c>
      <c r="Y70" s="202">
        <v>0</v>
      </c>
      <c r="Z70" s="202">
        <v>4.21</v>
      </c>
      <c r="AA70" s="202">
        <v>0</v>
      </c>
      <c r="AB70" s="202">
        <v>0</v>
      </c>
      <c r="AC70" s="202">
        <v>27.63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45.4</v>
      </c>
      <c r="AJ70" s="202">
        <v>0</v>
      </c>
      <c r="AK70" s="202">
        <v>-33.950000000000003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18.22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28.88</v>
      </c>
      <c r="J71" s="202">
        <v>9.6300000000000008</v>
      </c>
      <c r="K71" s="202">
        <v>5.53</v>
      </c>
      <c r="L71" s="202">
        <v>-38.46</v>
      </c>
      <c r="M71" s="202">
        <v>2.02</v>
      </c>
      <c r="N71" s="202">
        <v>1.79</v>
      </c>
      <c r="O71" s="202">
        <v>2.52</v>
      </c>
      <c r="P71" s="202">
        <v>0.94</v>
      </c>
      <c r="Q71" s="202">
        <v>0.33</v>
      </c>
      <c r="R71" s="202">
        <v>0.5</v>
      </c>
      <c r="S71" s="202">
        <v>0.4</v>
      </c>
      <c r="T71" s="202">
        <v>0</v>
      </c>
      <c r="U71" s="202">
        <v>2.14</v>
      </c>
      <c r="V71" s="202">
        <v>0.31</v>
      </c>
      <c r="W71" s="202">
        <v>0.64</v>
      </c>
      <c r="X71" s="202">
        <v>2.23</v>
      </c>
      <c r="Y71" s="202">
        <v>0</v>
      </c>
      <c r="Z71" s="202">
        <v>4.21</v>
      </c>
      <c r="AA71" s="202">
        <v>0</v>
      </c>
      <c r="AB71" s="202">
        <v>0</v>
      </c>
      <c r="AC71" s="202">
        <v>27.63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45.4</v>
      </c>
      <c r="AJ71" s="202">
        <v>0</v>
      </c>
      <c r="AK71" s="202">
        <v>-33.950000000000003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18.22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28.88</v>
      </c>
      <c r="J72" s="202">
        <v>9.6300000000000008</v>
      </c>
      <c r="K72" s="202">
        <v>5.53</v>
      </c>
      <c r="L72" s="202">
        <v>-38.46</v>
      </c>
      <c r="M72" s="202">
        <v>2.02</v>
      </c>
      <c r="N72" s="202">
        <v>1.79</v>
      </c>
      <c r="O72" s="202">
        <v>2.52</v>
      </c>
      <c r="P72" s="202">
        <v>0.94</v>
      </c>
      <c r="Q72" s="202">
        <v>0.33</v>
      </c>
      <c r="R72" s="202">
        <v>0.5</v>
      </c>
      <c r="S72" s="202">
        <v>0.4</v>
      </c>
      <c r="T72" s="202">
        <v>0</v>
      </c>
      <c r="U72" s="202">
        <v>2.14</v>
      </c>
      <c r="V72" s="202">
        <v>0.31</v>
      </c>
      <c r="W72" s="202">
        <v>0.64</v>
      </c>
      <c r="X72" s="202">
        <v>2.23</v>
      </c>
      <c r="Y72" s="202">
        <v>0</v>
      </c>
      <c r="Z72" s="202">
        <v>4.21</v>
      </c>
      <c r="AA72" s="202">
        <v>0</v>
      </c>
      <c r="AB72" s="202">
        <v>0</v>
      </c>
      <c r="AC72" s="202">
        <v>23.91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41.49</v>
      </c>
      <c r="AJ72" s="202">
        <v>0</v>
      </c>
      <c r="AK72" s="202">
        <v>-33.950000000000003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17.3</v>
      </c>
      <c r="D73" s="202">
        <v>0</v>
      </c>
      <c r="E73" s="202">
        <v>0</v>
      </c>
      <c r="F73" s="202">
        <v>29.57</v>
      </c>
      <c r="G73" s="202">
        <v>0.72</v>
      </c>
      <c r="H73" s="202">
        <v>0</v>
      </c>
      <c r="I73" s="202">
        <v>29.36</v>
      </c>
      <c r="J73" s="202">
        <v>8.18</v>
      </c>
      <c r="K73" s="202">
        <v>5.53</v>
      </c>
      <c r="L73" s="202">
        <v>-38.46</v>
      </c>
      <c r="M73" s="202">
        <v>2.02</v>
      </c>
      <c r="N73" s="202">
        <v>1.79</v>
      </c>
      <c r="O73" s="202">
        <v>2.52</v>
      </c>
      <c r="P73" s="202">
        <v>0.94</v>
      </c>
      <c r="Q73" s="202">
        <v>0.33</v>
      </c>
      <c r="R73" s="202">
        <v>0.5</v>
      </c>
      <c r="S73" s="202">
        <v>0.4</v>
      </c>
      <c r="T73" s="202">
        <v>0</v>
      </c>
      <c r="U73" s="202">
        <v>2.14</v>
      </c>
      <c r="V73" s="202">
        <v>0.27</v>
      </c>
      <c r="W73" s="202">
        <v>0.64</v>
      </c>
      <c r="X73" s="202">
        <v>2.23</v>
      </c>
      <c r="Y73" s="202">
        <v>0</v>
      </c>
      <c r="Z73" s="202">
        <v>4.21</v>
      </c>
      <c r="AA73" s="202">
        <v>0</v>
      </c>
      <c r="AB73" s="202">
        <v>0</v>
      </c>
      <c r="AC73" s="202">
        <v>23.91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41.49</v>
      </c>
      <c r="AJ73" s="202">
        <v>0</v>
      </c>
      <c r="AK73" s="202">
        <v>-33.950000000000003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16.37</v>
      </c>
      <c r="D74" s="202">
        <v>0</v>
      </c>
      <c r="E74" s="202">
        <v>0</v>
      </c>
      <c r="F74" s="202">
        <v>27.43</v>
      </c>
      <c r="G74" s="202">
        <v>2.86</v>
      </c>
      <c r="H74" s="202">
        <v>0</v>
      </c>
      <c r="I74" s="202">
        <v>29.36</v>
      </c>
      <c r="J74" s="202">
        <v>8.18</v>
      </c>
      <c r="K74" s="202">
        <v>5.53</v>
      </c>
      <c r="L74" s="202">
        <v>-38.46</v>
      </c>
      <c r="M74" s="202">
        <v>2.02</v>
      </c>
      <c r="N74" s="202">
        <v>1.79</v>
      </c>
      <c r="O74" s="202">
        <v>2.52</v>
      </c>
      <c r="P74" s="202">
        <v>0.94</v>
      </c>
      <c r="Q74" s="202">
        <v>0.33</v>
      </c>
      <c r="R74" s="202">
        <v>0.5</v>
      </c>
      <c r="S74" s="202">
        <v>0.4</v>
      </c>
      <c r="T74" s="202">
        <v>0</v>
      </c>
      <c r="U74" s="202">
        <v>2.14</v>
      </c>
      <c r="V74" s="202">
        <v>0.27</v>
      </c>
      <c r="W74" s="202">
        <v>0.64</v>
      </c>
      <c r="X74" s="202">
        <v>2.23</v>
      </c>
      <c r="Y74" s="202">
        <v>0</v>
      </c>
      <c r="Z74" s="202">
        <v>4.21</v>
      </c>
      <c r="AA74" s="202">
        <v>0</v>
      </c>
      <c r="AB74" s="202">
        <v>0</v>
      </c>
      <c r="AC74" s="202">
        <v>23.91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41.49</v>
      </c>
      <c r="AJ74" s="202">
        <v>0</v>
      </c>
      <c r="AK74" s="202">
        <v>-33.950000000000003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15.45</v>
      </c>
      <c r="D75" s="202">
        <v>0</v>
      </c>
      <c r="E75" s="202">
        <v>0</v>
      </c>
      <c r="F75" s="202">
        <v>23.85</v>
      </c>
      <c r="G75" s="202">
        <v>5.01</v>
      </c>
      <c r="H75" s="202">
        <v>0</v>
      </c>
      <c r="I75" s="202">
        <v>29.36</v>
      </c>
      <c r="J75" s="202">
        <v>8.18</v>
      </c>
      <c r="K75" s="202">
        <v>5.53</v>
      </c>
      <c r="L75" s="202">
        <v>-37.57</v>
      </c>
      <c r="M75" s="202">
        <v>2.02</v>
      </c>
      <c r="N75" s="202">
        <v>1.79</v>
      </c>
      <c r="O75" s="202">
        <v>2.52</v>
      </c>
      <c r="P75" s="202">
        <v>0.94</v>
      </c>
      <c r="Q75" s="202">
        <v>0.33</v>
      </c>
      <c r="R75" s="202">
        <v>0.5</v>
      </c>
      <c r="S75" s="202">
        <v>0.4</v>
      </c>
      <c r="T75" s="202">
        <v>0</v>
      </c>
      <c r="U75" s="202">
        <v>2.14</v>
      </c>
      <c r="V75" s="202">
        <v>0.27</v>
      </c>
      <c r="W75" s="202">
        <v>0.64</v>
      </c>
      <c r="X75" s="202">
        <v>2.23</v>
      </c>
      <c r="Y75" s="202">
        <v>0</v>
      </c>
      <c r="Z75" s="202">
        <v>4.21</v>
      </c>
      <c r="AA75" s="202">
        <v>0</v>
      </c>
      <c r="AB75" s="202">
        <v>0</v>
      </c>
      <c r="AC75" s="202">
        <v>26.89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43.92</v>
      </c>
      <c r="AJ75" s="202">
        <v>0</v>
      </c>
      <c r="AK75" s="202">
        <v>-33.950000000000003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14.76</v>
      </c>
      <c r="D76" s="202">
        <v>0</v>
      </c>
      <c r="E76" s="202">
        <v>0</v>
      </c>
      <c r="F76" s="202">
        <v>20.75</v>
      </c>
      <c r="G76" s="202">
        <v>5.01</v>
      </c>
      <c r="H76" s="202">
        <v>0</v>
      </c>
      <c r="I76" s="202">
        <v>29.36</v>
      </c>
      <c r="J76" s="202">
        <v>8.18</v>
      </c>
      <c r="K76" s="202">
        <v>5.53</v>
      </c>
      <c r="L76" s="202">
        <v>-37.57</v>
      </c>
      <c r="M76" s="202">
        <v>2.02</v>
      </c>
      <c r="N76" s="202">
        <v>1.79</v>
      </c>
      <c r="O76" s="202">
        <v>2.52</v>
      </c>
      <c r="P76" s="202">
        <v>0.94</v>
      </c>
      <c r="Q76" s="202">
        <v>0.33</v>
      </c>
      <c r="R76" s="202">
        <v>0.5</v>
      </c>
      <c r="S76" s="202">
        <v>0.4</v>
      </c>
      <c r="T76" s="202">
        <v>0</v>
      </c>
      <c r="U76" s="202">
        <v>2.14</v>
      </c>
      <c r="V76" s="202">
        <v>0.27</v>
      </c>
      <c r="W76" s="202">
        <v>0.64</v>
      </c>
      <c r="X76" s="202">
        <v>2.23</v>
      </c>
      <c r="Y76" s="202">
        <v>0</v>
      </c>
      <c r="Z76" s="202">
        <v>4.21</v>
      </c>
      <c r="AA76" s="202">
        <v>0</v>
      </c>
      <c r="AB76" s="202">
        <v>0</v>
      </c>
      <c r="AC76" s="202">
        <v>26.64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43.92</v>
      </c>
      <c r="AJ76" s="202">
        <v>0</v>
      </c>
      <c r="AK76" s="202">
        <v>-33.950000000000003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13.83</v>
      </c>
      <c r="D77" s="202">
        <v>0</v>
      </c>
      <c r="E77" s="202">
        <v>0</v>
      </c>
      <c r="F77" s="202">
        <v>20.03</v>
      </c>
      <c r="G77" s="202">
        <v>5.01</v>
      </c>
      <c r="H77" s="202">
        <v>0</v>
      </c>
      <c r="I77" s="202">
        <v>29.36</v>
      </c>
      <c r="J77" s="202">
        <v>8.18</v>
      </c>
      <c r="K77" s="202">
        <v>-2</v>
      </c>
      <c r="L77" s="202">
        <v>4.37</v>
      </c>
      <c r="M77" s="202">
        <v>2.02</v>
      </c>
      <c r="N77" s="202">
        <v>1.79</v>
      </c>
      <c r="O77" s="202">
        <v>2.52</v>
      </c>
      <c r="P77" s="202">
        <v>0.94</v>
      </c>
      <c r="Q77" s="202">
        <v>0.33</v>
      </c>
      <c r="R77" s="202">
        <v>0.19</v>
      </c>
      <c r="S77" s="202">
        <v>0.4</v>
      </c>
      <c r="T77" s="202">
        <v>0</v>
      </c>
      <c r="U77" s="202">
        <v>2.14</v>
      </c>
      <c r="V77" s="202">
        <v>0.27</v>
      </c>
      <c r="W77" s="202">
        <v>0.64</v>
      </c>
      <c r="X77" s="202">
        <v>2.23</v>
      </c>
      <c r="Y77" s="202">
        <v>0</v>
      </c>
      <c r="Z77" s="202">
        <v>4.21</v>
      </c>
      <c r="AA77" s="202">
        <v>0</v>
      </c>
      <c r="AB77" s="202">
        <v>0</v>
      </c>
      <c r="AC77" s="202">
        <v>26.64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43.92</v>
      </c>
      <c r="AJ77" s="202">
        <v>0</v>
      </c>
      <c r="AK77" s="202">
        <v>-21.75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13.15</v>
      </c>
      <c r="D78" s="202">
        <v>0</v>
      </c>
      <c r="E78" s="202">
        <v>0</v>
      </c>
      <c r="F78" s="202">
        <v>17.170000000000002</v>
      </c>
      <c r="G78" s="202">
        <v>5.01</v>
      </c>
      <c r="H78" s="202">
        <v>0</v>
      </c>
      <c r="I78" s="202">
        <v>29.36</v>
      </c>
      <c r="J78" s="202">
        <v>8.18</v>
      </c>
      <c r="K78" s="202">
        <v>-1.8</v>
      </c>
      <c r="L78" s="202">
        <v>4.37</v>
      </c>
      <c r="M78" s="202">
        <v>2.02</v>
      </c>
      <c r="N78" s="202">
        <v>1.79</v>
      </c>
      <c r="O78" s="202">
        <v>2.52</v>
      </c>
      <c r="P78" s="202">
        <v>0.94</v>
      </c>
      <c r="Q78" s="202">
        <v>0.33</v>
      </c>
      <c r="R78" s="202">
        <v>0.19</v>
      </c>
      <c r="S78" s="202">
        <v>0.4</v>
      </c>
      <c r="T78" s="202">
        <v>0</v>
      </c>
      <c r="U78" s="202">
        <v>2.14</v>
      </c>
      <c r="V78" s="202">
        <v>0.27</v>
      </c>
      <c r="W78" s="202">
        <v>0.64</v>
      </c>
      <c r="X78" s="202">
        <v>2.23</v>
      </c>
      <c r="Y78" s="202">
        <v>0</v>
      </c>
      <c r="Z78" s="202">
        <v>4.21</v>
      </c>
      <c r="AA78" s="202">
        <v>0</v>
      </c>
      <c r="AB78" s="202">
        <v>0</v>
      </c>
      <c r="AC78" s="202">
        <v>26.64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43.92</v>
      </c>
      <c r="AJ78" s="202">
        <v>0</v>
      </c>
      <c r="AK78" s="202">
        <v>-21.75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11.3</v>
      </c>
      <c r="D79" s="202">
        <v>0</v>
      </c>
      <c r="E79" s="202">
        <v>0</v>
      </c>
      <c r="F79" s="202">
        <v>19.079999999999998</v>
      </c>
      <c r="G79" s="202">
        <v>5.01</v>
      </c>
      <c r="H79" s="202">
        <v>0</v>
      </c>
      <c r="I79" s="202">
        <v>29.36</v>
      </c>
      <c r="J79" s="202">
        <v>8.18</v>
      </c>
      <c r="K79" s="202">
        <v>-0.06</v>
      </c>
      <c r="L79" s="202">
        <v>4.37</v>
      </c>
      <c r="M79" s="202">
        <v>2.02</v>
      </c>
      <c r="N79" s="202">
        <v>1.79</v>
      </c>
      <c r="O79" s="202">
        <v>2.52</v>
      </c>
      <c r="P79" s="202">
        <v>0.94</v>
      </c>
      <c r="Q79" s="202">
        <v>0.33</v>
      </c>
      <c r="R79" s="202">
        <v>0.5</v>
      </c>
      <c r="S79" s="202">
        <v>0.4</v>
      </c>
      <c r="T79" s="202">
        <v>0</v>
      </c>
      <c r="U79" s="202">
        <v>2.12</v>
      </c>
      <c r="V79" s="202">
        <v>0.27</v>
      </c>
      <c r="W79" s="202">
        <v>0.64</v>
      </c>
      <c r="X79" s="202">
        <v>2.23</v>
      </c>
      <c r="Y79" s="202">
        <v>0</v>
      </c>
      <c r="Z79" s="202">
        <v>4.21</v>
      </c>
      <c r="AA79" s="202">
        <v>0</v>
      </c>
      <c r="AB79" s="202">
        <v>0</v>
      </c>
      <c r="AC79" s="202">
        <v>26.64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45.33</v>
      </c>
      <c r="AJ79" s="202">
        <v>0</v>
      </c>
      <c r="AK79" s="202">
        <v>-21.75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11.3</v>
      </c>
      <c r="D80" s="202">
        <v>0</v>
      </c>
      <c r="E80" s="202">
        <v>0</v>
      </c>
      <c r="F80" s="202">
        <v>18.13</v>
      </c>
      <c r="G80" s="202">
        <v>5.01</v>
      </c>
      <c r="H80" s="202">
        <v>0</v>
      </c>
      <c r="I80" s="202">
        <v>29.36</v>
      </c>
      <c r="J80" s="202">
        <v>8.18</v>
      </c>
      <c r="K80" s="202">
        <v>0</v>
      </c>
      <c r="L80" s="202">
        <v>4.37</v>
      </c>
      <c r="M80" s="202">
        <v>2.02</v>
      </c>
      <c r="N80" s="202">
        <v>1.79</v>
      </c>
      <c r="O80" s="202">
        <v>2.52</v>
      </c>
      <c r="P80" s="202">
        <v>0.94</v>
      </c>
      <c r="Q80" s="202">
        <v>0.33</v>
      </c>
      <c r="R80" s="202">
        <v>0.5</v>
      </c>
      <c r="S80" s="202">
        <v>0.4</v>
      </c>
      <c r="T80" s="202">
        <v>0</v>
      </c>
      <c r="U80" s="202">
        <v>2.12</v>
      </c>
      <c r="V80" s="202">
        <v>0.27</v>
      </c>
      <c r="W80" s="202">
        <v>0.64</v>
      </c>
      <c r="X80" s="202">
        <v>2.23</v>
      </c>
      <c r="Y80" s="202">
        <v>0</v>
      </c>
      <c r="Z80" s="202">
        <v>4.21</v>
      </c>
      <c r="AA80" s="202">
        <v>0</v>
      </c>
      <c r="AB80" s="202">
        <v>0</v>
      </c>
      <c r="AC80" s="202">
        <v>26.64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45.33</v>
      </c>
      <c r="AJ80" s="202">
        <v>0</v>
      </c>
      <c r="AK80" s="202">
        <v>-21.75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11.3</v>
      </c>
      <c r="D81" s="202">
        <v>0</v>
      </c>
      <c r="E81" s="202">
        <v>0</v>
      </c>
      <c r="F81" s="202">
        <v>18.13</v>
      </c>
      <c r="G81" s="202">
        <v>6.2</v>
      </c>
      <c r="H81" s="202">
        <v>0</v>
      </c>
      <c r="I81" s="202">
        <v>29.36</v>
      </c>
      <c r="J81" s="202">
        <v>8.18</v>
      </c>
      <c r="K81" s="202">
        <v>-0.19</v>
      </c>
      <c r="L81" s="202">
        <v>4.37</v>
      </c>
      <c r="M81" s="202">
        <v>2.02</v>
      </c>
      <c r="N81" s="202">
        <v>1.79</v>
      </c>
      <c r="O81" s="202">
        <v>2.52</v>
      </c>
      <c r="P81" s="202">
        <v>0.94</v>
      </c>
      <c r="Q81" s="202">
        <v>0.33</v>
      </c>
      <c r="R81" s="202">
        <v>0.5</v>
      </c>
      <c r="S81" s="202">
        <v>0.4</v>
      </c>
      <c r="T81" s="202">
        <v>0</v>
      </c>
      <c r="U81" s="202">
        <v>2.12</v>
      </c>
      <c r="V81" s="202">
        <v>0.27</v>
      </c>
      <c r="W81" s="202">
        <v>0.64</v>
      </c>
      <c r="X81" s="202">
        <v>2.23</v>
      </c>
      <c r="Y81" s="202">
        <v>0</v>
      </c>
      <c r="Z81" s="202">
        <v>4.21</v>
      </c>
      <c r="AA81" s="202">
        <v>0</v>
      </c>
      <c r="AB81" s="202">
        <v>0</v>
      </c>
      <c r="AC81" s="202">
        <v>26.64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45.33</v>
      </c>
      <c r="AJ81" s="202">
        <v>0</v>
      </c>
      <c r="AK81" s="202">
        <v>-21.75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11.3</v>
      </c>
      <c r="D82" s="202">
        <v>0</v>
      </c>
      <c r="E82" s="202">
        <v>0</v>
      </c>
      <c r="F82" s="202">
        <v>15.5</v>
      </c>
      <c r="G82" s="202">
        <v>9.06</v>
      </c>
      <c r="H82" s="202">
        <v>0</v>
      </c>
      <c r="I82" s="202">
        <v>29.36</v>
      </c>
      <c r="J82" s="202">
        <v>8.18</v>
      </c>
      <c r="K82" s="202">
        <v>0</v>
      </c>
      <c r="L82" s="202">
        <v>4.37</v>
      </c>
      <c r="M82" s="202">
        <v>2.02</v>
      </c>
      <c r="N82" s="202">
        <v>1.79</v>
      </c>
      <c r="O82" s="202">
        <v>2.52</v>
      </c>
      <c r="P82" s="202">
        <v>0.94</v>
      </c>
      <c r="Q82" s="202">
        <v>0.33</v>
      </c>
      <c r="R82" s="202">
        <v>0.5</v>
      </c>
      <c r="S82" s="202">
        <v>0.4</v>
      </c>
      <c r="T82" s="202">
        <v>0</v>
      </c>
      <c r="U82" s="202">
        <v>2.12</v>
      </c>
      <c r="V82" s="202">
        <v>0.27</v>
      </c>
      <c r="W82" s="202">
        <v>0.64</v>
      </c>
      <c r="X82" s="202">
        <v>2.23</v>
      </c>
      <c r="Y82" s="202">
        <v>0</v>
      </c>
      <c r="Z82" s="202">
        <v>4.21</v>
      </c>
      <c r="AA82" s="202">
        <v>0</v>
      </c>
      <c r="AB82" s="202">
        <v>0</v>
      </c>
      <c r="AC82" s="202">
        <v>26.64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45.33</v>
      </c>
      <c r="AJ82" s="202">
        <v>0</v>
      </c>
      <c r="AK82" s="202">
        <v>-21.75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11.3</v>
      </c>
      <c r="D83" s="202">
        <v>0</v>
      </c>
      <c r="E83" s="202">
        <v>0</v>
      </c>
      <c r="F83" s="202">
        <v>15.5</v>
      </c>
      <c r="G83" s="202">
        <v>9.7799999999999994</v>
      </c>
      <c r="H83" s="202">
        <v>0</v>
      </c>
      <c r="I83" s="202">
        <v>29.36</v>
      </c>
      <c r="J83" s="202">
        <v>8.18</v>
      </c>
      <c r="K83" s="202">
        <v>-0.19</v>
      </c>
      <c r="L83" s="202">
        <v>4.37</v>
      </c>
      <c r="M83" s="202">
        <v>2.19</v>
      </c>
      <c r="N83" s="202">
        <v>1.79</v>
      </c>
      <c r="O83" s="202">
        <v>2.52</v>
      </c>
      <c r="P83" s="202">
        <v>0.94</v>
      </c>
      <c r="Q83" s="202">
        <v>0.33</v>
      </c>
      <c r="R83" s="202">
        <v>0.5</v>
      </c>
      <c r="S83" s="202">
        <v>0.4</v>
      </c>
      <c r="T83" s="202">
        <v>0</v>
      </c>
      <c r="U83" s="202">
        <v>2.12</v>
      </c>
      <c r="V83" s="202">
        <v>0.27</v>
      </c>
      <c r="W83" s="202">
        <v>0.64</v>
      </c>
      <c r="X83" s="202">
        <v>2.23</v>
      </c>
      <c r="Y83" s="202">
        <v>0</v>
      </c>
      <c r="Z83" s="202">
        <v>4.21</v>
      </c>
      <c r="AA83" s="202">
        <v>0</v>
      </c>
      <c r="AB83" s="202">
        <v>0</v>
      </c>
      <c r="AC83" s="202">
        <v>26.64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44.79</v>
      </c>
      <c r="AJ83" s="202">
        <v>0</v>
      </c>
      <c r="AK83" s="202">
        <v>-23.81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11.3</v>
      </c>
      <c r="D84" s="202">
        <v>0</v>
      </c>
      <c r="E84" s="202">
        <v>0</v>
      </c>
      <c r="F84" s="202">
        <v>15.5</v>
      </c>
      <c r="G84" s="202">
        <v>9.7799999999999994</v>
      </c>
      <c r="H84" s="202">
        <v>0</v>
      </c>
      <c r="I84" s="202">
        <v>29.36</v>
      </c>
      <c r="J84" s="202">
        <v>8.18</v>
      </c>
      <c r="K84" s="202">
        <v>0</v>
      </c>
      <c r="L84" s="202">
        <v>4.37</v>
      </c>
      <c r="M84" s="202">
        <v>2.19</v>
      </c>
      <c r="N84" s="202">
        <v>1.79</v>
      </c>
      <c r="O84" s="202">
        <v>2.52</v>
      </c>
      <c r="P84" s="202">
        <v>0.94</v>
      </c>
      <c r="Q84" s="202">
        <v>0.33</v>
      </c>
      <c r="R84" s="202">
        <v>0.5</v>
      </c>
      <c r="S84" s="202">
        <v>0.4</v>
      </c>
      <c r="T84" s="202">
        <v>0</v>
      </c>
      <c r="U84" s="202">
        <v>2.12</v>
      </c>
      <c r="V84" s="202">
        <v>0.27</v>
      </c>
      <c r="W84" s="202">
        <v>0.64</v>
      </c>
      <c r="X84" s="202">
        <v>2.23</v>
      </c>
      <c r="Y84" s="202">
        <v>0</v>
      </c>
      <c r="Z84" s="202">
        <v>4.21</v>
      </c>
      <c r="AA84" s="202">
        <v>0</v>
      </c>
      <c r="AB84" s="202">
        <v>0</v>
      </c>
      <c r="AC84" s="202">
        <v>26.64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44.79</v>
      </c>
      <c r="AJ84" s="202">
        <v>0</v>
      </c>
      <c r="AK84" s="202">
        <v>-23.81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11.3</v>
      </c>
      <c r="D85" s="202">
        <v>6.92</v>
      </c>
      <c r="E85" s="202">
        <v>0</v>
      </c>
      <c r="F85" s="202">
        <v>9.5399999999999991</v>
      </c>
      <c r="G85" s="202">
        <v>9.7799999999999994</v>
      </c>
      <c r="H85" s="202">
        <v>0</v>
      </c>
      <c r="I85" s="202">
        <v>29.36</v>
      </c>
      <c r="J85" s="202">
        <v>8.18</v>
      </c>
      <c r="K85" s="202">
        <v>-0.19</v>
      </c>
      <c r="L85" s="202">
        <v>4.37</v>
      </c>
      <c r="M85" s="202">
        <v>2.19</v>
      </c>
      <c r="N85" s="202">
        <v>1.79</v>
      </c>
      <c r="O85" s="202">
        <v>2.52</v>
      </c>
      <c r="P85" s="202">
        <v>0.94</v>
      </c>
      <c r="Q85" s="202">
        <v>0.33</v>
      </c>
      <c r="R85" s="202">
        <v>0.5</v>
      </c>
      <c r="S85" s="202">
        <v>0.4</v>
      </c>
      <c r="T85" s="202">
        <v>0</v>
      </c>
      <c r="U85" s="202">
        <v>2.12</v>
      </c>
      <c r="V85" s="202">
        <v>0.85</v>
      </c>
      <c r="W85" s="202">
        <v>0.64</v>
      </c>
      <c r="X85" s="202">
        <v>2.23</v>
      </c>
      <c r="Y85" s="202">
        <v>0</v>
      </c>
      <c r="Z85" s="202">
        <v>4.21</v>
      </c>
      <c r="AA85" s="202">
        <v>0</v>
      </c>
      <c r="AB85" s="202">
        <v>0</v>
      </c>
      <c r="AC85" s="202">
        <v>26.64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44.79</v>
      </c>
      <c r="AJ85" s="202">
        <v>0</v>
      </c>
      <c r="AK85" s="202">
        <v>-23.81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11.3</v>
      </c>
      <c r="D86" s="202">
        <v>6.92</v>
      </c>
      <c r="E86" s="202">
        <v>0</v>
      </c>
      <c r="F86" s="202">
        <v>9.5399999999999991</v>
      </c>
      <c r="G86" s="202">
        <v>9.7799999999999994</v>
      </c>
      <c r="H86" s="202">
        <v>0</v>
      </c>
      <c r="I86" s="202">
        <v>26.48</v>
      </c>
      <c r="J86" s="202">
        <v>8.18</v>
      </c>
      <c r="K86" s="202">
        <v>0</v>
      </c>
      <c r="L86" s="202">
        <v>4.37</v>
      </c>
      <c r="M86" s="202">
        <v>2.19</v>
      </c>
      <c r="N86" s="202">
        <v>1.79</v>
      </c>
      <c r="O86" s="202">
        <v>2.52</v>
      </c>
      <c r="P86" s="202">
        <v>0.94</v>
      </c>
      <c r="Q86" s="202">
        <v>0.33</v>
      </c>
      <c r="R86" s="202">
        <v>0.5</v>
      </c>
      <c r="S86" s="202">
        <v>0.4</v>
      </c>
      <c r="T86" s="202">
        <v>0</v>
      </c>
      <c r="U86" s="202">
        <v>2.12</v>
      </c>
      <c r="V86" s="202">
        <v>1.04</v>
      </c>
      <c r="W86" s="202">
        <v>0.64</v>
      </c>
      <c r="X86" s="202">
        <v>2.23</v>
      </c>
      <c r="Y86" s="202">
        <v>0</v>
      </c>
      <c r="Z86" s="202">
        <v>4.21</v>
      </c>
      <c r="AA86" s="202">
        <v>0</v>
      </c>
      <c r="AB86" s="202">
        <v>0</v>
      </c>
      <c r="AC86" s="202">
        <v>26.64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44.79</v>
      </c>
      <c r="AJ86" s="202">
        <v>0</v>
      </c>
      <c r="AK86" s="202">
        <v>-23.81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11.3</v>
      </c>
      <c r="D87" s="202">
        <v>6.92</v>
      </c>
      <c r="E87" s="202">
        <v>0</v>
      </c>
      <c r="F87" s="202">
        <v>9.5399999999999991</v>
      </c>
      <c r="G87" s="202">
        <v>11.45</v>
      </c>
      <c r="H87" s="202">
        <v>0</v>
      </c>
      <c r="I87" s="202">
        <v>26.48</v>
      </c>
      <c r="J87" s="202">
        <v>8.18</v>
      </c>
      <c r="K87" s="202">
        <v>-0.19</v>
      </c>
      <c r="L87" s="202">
        <v>4.37</v>
      </c>
      <c r="M87" s="202">
        <v>2.19</v>
      </c>
      <c r="N87" s="202">
        <v>1.79</v>
      </c>
      <c r="O87" s="202">
        <v>2.52</v>
      </c>
      <c r="P87" s="202">
        <v>0.94</v>
      </c>
      <c r="Q87" s="202">
        <v>0.33</v>
      </c>
      <c r="R87" s="202">
        <v>0.5</v>
      </c>
      <c r="S87" s="202">
        <v>0.4</v>
      </c>
      <c r="T87" s="202">
        <v>0</v>
      </c>
      <c r="U87" s="202">
        <v>2.12</v>
      </c>
      <c r="V87" s="202">
        <v>1.27</v>
      </c>
      <c r="W87" s="202">
        <v>0.64</v>
      </c>
      <c r="X87" s="202">
        <v>2.23</v>
      </c>
      <c r="Y87" s="202">
        <v>0</v>
      </c>
      <c r="Z87" s="202">
        <v>4.21</v>
      </c>
      <c r="AA87" s="202">
        <v>0</v>
      </c>
      <c r="AB87" s="202">
        <v>0</v>
      </c>
      <c r="AC87" s="202">
        <v>26.64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44.79</v>
      </c>
      <c r="AJ87" s="202">
        <v>0</v>
      </c>
      <c r="AK87" s="202">
        <v>-23.81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11.3</v>
      </c>
      <c r="D88" s="202">
        <v>6.92</v>
      </c>
      <c r="E88" s="202">
        <v>0</v>
      </c>
      <c r="F88" s="202">
        <v>9.5399999999999991</v>
      </c>
      <c r="G88" s="202">
        <v>11.45</v>
      </c>
      <c r="H88" s="202">
        <v>0</v>
      </c>
      <c r="I88" s="202">
        <v>26.48</v>
      </c>
      <c r="J88" s="202">
        <v>7.48</v>
      </c>
      <c r="K88" s="202">
        <v>0</v>
      </c>
      <c r="L88" s="202">
        <v>4.37</v>
      </c>
      <c r="M88" s="202">
        <v>2.19</v>
      </c>
      <c r="N88" s="202">
        <v>1.79</v>
      </c>
      <c r="O88" s="202">
        <v>2.52</v>
      </c>
      <c r="P88" s="202">
        <v>0.94</v>
      </c>
      <c r="Q88" s="202">
        <v>0.33</v>
      </c>
      <c r="R88" s="202">
        <v>0.5</v>
      </c>
      <c r="S88" s="202">
        <v>0.4</v>
      </c>
      <c r="T88" s="202">
        <v>0</v>
      </c>
      <c r="U88" s="202">
        <v>2.12</v>
      </c>
      <c r="V88" s="202">
        <v>1.27</v>
      </c>
      <c r="W88" s="202">
        <v>0.64</v>
      </c>
      <c r="X88" s="202">
        <v>2.23</v>
      </c>
      <c r="Y88" s="202">
        <v>0</v>
      </c>
      <c r="Z88" s="202">
        <v>4.21</v>
      </c>
      <c r="AA88" s="202">
        <v>0</v>
      </c>
      <c r="AB88" s="202">
        <v>0</v>
      </c>
      <c r="AC88" s="202">
        <v>26.64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44.79</v>
      </c>
      <c r="AJ88" s="202">
        <v>0</v>
      </c>
      <c r="AK88" s="202">
        <v>-23.81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11.3</v>
      </c>
      <c r="D89" s="202">
        <v>6.92</v>
      </c>
      <c r="E89" s="202">
        <v>0</v>
      </c>
      <c r="F89" s="202">
        <v>9.5399999999999991</v>
      </c>
      <c r="G89" s="202">
        <v>11.45</v>
      </c>
      <c r="H89" s="202">
        <v>0</v>
      </c>
      <c r="I89" s="202">
        <v>26.48</v>
      </c>
      <c r="J89" s="202">
        <v>7.48</v>
      </c>
      <c r="K89" s="202">
        <v>-0.2</v>
      </c>
      <c r="L89" s="202">
        <v>4.37</v>
      </c>
      <c r="M89" s="202">
        <v>2.19</v>
      </c>
      <c r="N89" s="202">
        <v>1.79</v>
      </c>
      <c r="O89" s="202">
        <v>2.52</v>
      </c>
      <c r="P89" s="202">
        <v>0.94</v>
      </c>
      <c r="Q89" s="202">
        <v>0.33</v>
      </c>
      <c r="R89" s="202">
        <v>0.5</v>
      </c>
      <c r="S89" s="202">
        <v>0.4</v>
      </c>
      <c r="T89" s="202">
        <v>0</v>
      </c>
      <c r="U89" s="202">
        <v>2.12</v>
      </c>
      <c r="V89" s="202">
        <v>1.27</v>
      </c>
      <c r="W89" s="202">
        <v>0.64</v>
      </c>
      <c r="X89" s="202">
        <v>2.23</v>
      </c>
      <c r="Y89" s="202">
        <v>0</v>
      </c>
      <c r="Z89" s="202">
        <v>4.21</v>
      </c>
      <c r="AA89" s="202">
        <v>0</v>
      </c>
      <c r="AB89" s="202">
        <v>0</v>
      </c>
      <c r="AC89" s="202">
        <v>26.64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44.79</v>
      </c>
      <c r="AJ89" s="202">
        <v>0</v>
      </c>
      <c r="AK89" s="202">
        <v>-23.81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11.3</v>
      </c>
      <c r="D90" s="202">
        <v>6.92</v>
      </c>
      <c r="E90" s="202">
        <v>0</v>
      </c>
      <c r="F90" s="202">
        <v>9.5399999999999991</v>
      </c>
      <c r="G90" s="202">
        <v>11.45</v>
      </c>
      <c r="H90" s="202">
        <v>0</v>
      </c>
      <c r="I90" s="202">
        <v>26.48</v>
      </c>
      <c r="J90" s="202">
        <v>7.48</v>
      </c>
      <c r="K90" s="202">
        <v>0</v>
      </c>
      <c r="L90" s="202">
        <v>4.37</v>
      </c>
      <c r="M90" s="202">
        <v>2.19</v>
      </c>
      <c r="N90" s="202">
        <v>1.79</v>
      </c>
      <c r="O90" s="202">
        <v>2.52</v>
      </c>
      <c r="P90" s="202">
        <v>0.94</v>
      </c>
      <c r="Q90" s="202">
        <v>0.33</v>
      </c>
      <c r="R90" s="202">
        <v>0.5</v>
      </c>
      <c r="S90" s="202">
        <v>0.4</v>
      </c>
      <c r="T90" s="202">
        <v>0</v>
      </c>
      <c r="U90" s="202">
        <v>2.12</v>
      </c>
      <c r="V90" s="202">
        <v>1.27</v>
      </c>
      <c r="W90" s="202">
        <v>0.64</v>
      </c>
      <c r="X90" s="202">
        <v>2.23</v>
      </c>
      <c r="Y90" s="202">
        <v>0</v>
      </c>
      <c r="Z90" s="202">
        <v>4.21</v>
      </c>
      <c r="AA90" s="202">
        <v>0</v>
      </c>
      <c r="AB90" s="202">
        <v>0</v>
      </c>
      <c r="AC90" s="202">
        <v>26.39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44.79</v>
      </c>
      <c r="AJ90" s="202">
        <v>0</v>
      </c>
      <c r="AK90" s="202">
        <v>-23.81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11.3</v>
      </c>
      <c r="D91" s="202">
        <v>6.92</v>
      </c>
      <c r="E91" s="202">
        <v>0</v>
      </c>
      <c r="F91" s="202">
        <v>9.5399999999999991</v>
      </c>
      <c r="G91" s="202">
        <v>11.45</v>
      </c>
      <c r="H91" s="202">
        <v>0</v>
      </c>
      <c r="I91" s="202">
        <v>26.48</v>
      </c>
      <c r="J91" s="202">
        <v>8.18</v>
      </c>
      <c r="K91" s="202">
        <v>-0.2</v>
      </c>
      <c r="L91" s="202">
        <v>4.37</v>
      </c>
      <c r="M91" s="202">
        <v>2.19</v>
      </c>
      <c r="N91" s="202">
        <v>1.79</v>
      </c>
      <c r="O91" s="202">
        <v>2.52</v>
      </c>
      <c r="P91" s="202">
        <v>0.94</v>
      </c>
      <c r="Q91" s="202">
        <v>0.33</v>
      </c>
      <c r="R91" s="202">
        <v>0.5</v>
      </c>
      <c r="S91" s="202">
        <v>0.4</v>
      </c>
      <c r="T91" s="202">
        <v>0</v>
      </c>
      <c r="U91" s="202">
        <v>2.12</v>
      </c>
      <c r="V91" s="202">
        <v>1.27</v>
      </c>
      <c r="W91" s="202">
        <v>0.64</v>
      </c>
      <c r="X91" s="202">
        <v>2.23</v>
      </c>
      <c r="Y91" s="202">
        <v>0</v>
      </c>
      <c r="Z91" s="202">
        <v>4.21</v>
      </c>
      <c r="AA91" s="202">
        <v>0</v>
      </c>
      <c r="AB91" s="202">
        <v>0</v>
      </c>
      <c r="AC91" s="202">
        <v>26.39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44.79</v>
      </c>
      <c r="AJ91" s="202">
        <v>0</v>
      </c>
      <c r="AK91" s="202">
        <v>-23.81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11.3</v>
      </c>
      <c r="D92" s="202">
        <v>6.92</v>
      </c>
      <c r="E92" s="202">
        <v>0</v>
      </c>
      <c r="F92" s="202">
        <v>9.5399999999999991</v>
      </c>
      <c r="G92" s="202">
        <v>11.45</v>
      </c>
      <c r="H92" s="202">
        <v>0</v>
      </c>
      <c r="I92" s="202">
        <v>26.48</v>
      </c>
      <c r="J92" s="202">
        <v>8.18</v>
      </c>
      <c r="K92" s="202">
        <v>0</v>
      </c>
      <c r="L92" s="202">
        <v>4.37</v>
      </c>
      <c r="M92" s="202">
        <v>2.19</v>
      </c>
      <c r="N92" s="202">
        <v>1.79</v>
      </c>
      <c r="O92" s="202">
        <v>2.52</v>
      </c>
      <c r="P92" s="202">
        <v>0.94</v>
      </c>
      <c r="Q92" s="202">
        <v>0.33</v>
      </c>
      <c r="R92" s="202">
        <v>0.5</v>
      </c>
      <c r="S92" s="202">
        <v>0.4</v>
      </c>
      <c r="T92" s="202">
        <v>0</v>
      </c>
      <c r="U92" s="202">
        <v>2.12</v>
      </c>
      <c r="V92" s="202">
        <v>1.27</v>
      </c>
      <c r="W92" s="202">
        <v>0.64</v>
      </c>
      <c r="X92" s="202">
        <v>2.23</v>
      </c>
      <c r="Y92" s="202">
        <v>0</v>
      </c>
      <c r="Z92" s="202">
        <v>4.21</v>
      </c>
      <c r="AA92" s="202">
        <v>0</v>
      </c>
      <c r="AB92" s="202">
        <v>0</v>
      </c>
      <c r="AC92" s="202">
        <v>26.39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44.79</v>
      </c>
      <c r="AJ92" s="202">
        <v>0</v>
      </c>
      <c r="AK92" s="202">
        <v>-23.81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11.3</v>
      </c>
      <c r="D93" s="202">
        <v>6.92</v>
      </c>
      <c r="E93" s="202">
        <v>0</v>
      </c>
      <c r="F93" s="202">
        <v>9.5399999999999991</v>
      </c>
      <c r="G93" s="202">
        <v>11.45</v>
      </c>
      <c r="H93" s="202">
        <v>0</v>
      </c>
      <c r="I93" s="202">
        <v>26.48</v>
      </c>
      <c r="J93" s="202">
        <v>8.18</v>
      </c>
      <c r="K93" s="202">
        <v>-0.2</v>
      </c>
      <c r="L93" s="202">
        <v>4.37</v>
      </c>
      <c r="M93" s="202">
        <v>2.19</v>
      </c>
      <c r="N93" s="202">
        <v>1.79</v>
      </c>
      <c r="O93" s="202">
        <v>2.52</v>
      </c>
      <c r="P93" s="202">
        <v>0.94</v>
      </c>
      <c r="Q93" s="202">
        <v>0.33</v>
      </c>
      <c r="R93" s="202">
        <v>0.5</v>
      </c>
      <c r="S93" s="202">
        <v>0.4</v>
      </c>
      <c r="T93" s="202">
        <v>0</v>
      </c>
      <c r="U93" s="202">
        <v>2.12</v>
      </c>
      <c r="V93" s="202">
        <v>1.27</v>
      </c>
      <c r="W93" s="202">
        <v>0.64</v>
      </c>
      <c r="X93" s="202">
        <v>2.23</v>
      </c>
      <c r="Y93" s="202">
        <v>0</v>
      </c>
      <c r="Z93" s="202">
        <v>4.21</v>
      </c>
      <c r="AA93" s="202">
        <v>0</v>
      </c>
      <c r="AB93" s="202">
        <v>0</v>
      </c>
      <c r="AC93" s="202">
        <v>26.39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44.79</v>
      </c>
      <c r="AJ93" s="202">
        <v>0</v>
      </c>
      <c r="AK93" s="202">
        <v>-23.81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11.3</v>
      </c>
      <c r="D94" s="202">
        <v>6.92</v>
      </c>
      <c r="E94" s="202">
        <v>0</v>
      </c>
      <c r="F94" s="202">
        <v>9.5399999999999991</v>
      </c>
      <c r="G94" s="202">
        <v>11.45</v>
      </c>
      <c r="H94" s="202">
        <v>0</v>
      </c>
      <c r="I94" s="202">
        <v>26.48</v>
      </c>
      <c r="J94" s="202">
        <v>8.18</v>
      </c>
      <c r="K94" s="202">
        <v>0</v>
      </c>
      <c r="L94" s="202">
        <v>4.37</v>
      </c>
      <c r="M94" s="202">
        <v>2.19</v>
      </c>
      <c r="N94" s="202">
        <v>1.79</v>
      </c>
      <c r="O94" s="202">
        <v>2.52</v>
      </c>
      <c r="P94" s="202">
        <v>0.94</v>
      </c>
      <c r="Q94" s="202">
        <v>0.33</v>
      </c>
      <c r="R94" s="202">
        <v>0.5</v>
      </c>
      <c r="S94" s="202">
        <v>0.4</v>
      </c>
      <c r="T94" s="202">
        <v>0</v>
      </c>
      <c r="U94" s="202">
        <v>2.12</v>
      </c>
      <c r="V94" s="202">
        <v>1.27</v>
      </c>
      <c r="W94" s="202">
        <v>0.64</v>
      </c>
      <c r="X94" s="202">
        <v>2.23</v>
      </c>
      <c r="Y94" s="202">
        <v>0</v>
      </c>
      <c r="Z94" s="202">
        <v>4.21</v>
      </c>
      <c r="AA94" s="202">
        <v>0</v>
      </c>
      <c r="AB94" s="202">
        <v>0</v>
      </c>
      <c r="AC94" s="202">
        <v>26.39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44.79</v>
      </c>
      <c r="AJ94" s="202">
        <v>0</v>
      </c>
      <c r="AK94" s="202">
        <v>-23.81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11.3</v>
      </c>
      <c r="D95" s="202">
        <v>6.92</v>
      </c>
      <c r="E95" s="202">
        <v>0</v>
      </c>
      <c r="F95" s="202">
        <v>9.5399999999999991</v>
      </c>
      <c r="G95" s="202">
        <v>8.59</v>
      </c>
      <c r="H95" s="202">
        <v>0</v>
      </c>
      <c r="I95" s="202">
        <v>26.48</v>
      </c>
      <c r="J95" s="202">
        <v>8.18</v>
      </c>
      <c r="K95" s="202">
        <v>-0.2</v>
      </c>
      <c r="L95" s="202">
        <v>4.37</v>
      </c>
      <c r="M95" s="202">
        <v>2.19</v>
      </c>
      <c r="N95" s="202">
        <v>1.79</v>
      </c>
      <c r="O95" s="202">
        <v>2.52</v>
      </c>
      <c r="P95" s="202">
        <v>0.94</v>
      </c>
      <c r="Q95" s="202">
        <v>0.33</v>
      </c>
      <c r="R95" s="202">
        <v>0.5</v>
      </c>
      <c r="S95" s="202">
        <v>0.4</v>
      </c>
      <c r="T95" s="202">
        <v>0</v>
      </c>
      <c r="U95" s="202">
        <v>2.12</v>
      </c>
      <c r="V95" s="202">
        <v>1.27</v>
      </c>
      <c r="W95" s="202">
        <v>0.64</v>
      </c>
      <c r="X95" s="202">
        <v>2.23</v>
      </c>
      <c r="Y95" s="202">
        <v>0</v>
      </c>
      <c r="Z95" s="202">
        <v>4.21</v>
      </c>
      <c r="AA95" s="202">
        <v>0</v>
      </c>
      <c r="AB95" s="202">
        <v>0</v>
      </c>
      <c r="AC95" s="202">
        <v>26.39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44.79</v>
      </c>
      <c r="AJ95" s="202">
        <v>0</v>
      </c>
      <c r="AK95" s="202">
        <v>-23.81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13.61</v>
      </c>
      <c r="D96" s="202">
        <v>4.6100000000000003</v>
      </c>
      <c r="E96" s="202">
        <v>0</v>
      </c>
      <c r="F96" s="202">
        <v>9.5399999999999991</v>
      </c>
      <c r="G96" s="202">
        <v>5.72</v>
      </c>
      <c r="H96" s="202">
        <v>0</v>
      </c>
      <c r="I96" s="202">
        <v>26.48</v>
      </c>
      <c r="J96" s="202">
        <v>8.18</v>
      </c>
      <c r="K96" s="202">
        <v>0.04</v>
      </c>
      <c r="L96" s="202">
        <v>4.37</v>
      </c>
      <c r="M96" s="202">
        <v>2.02</v>
      </c>
      <c r="N96" s="202">
        <v>1.79</v>
      </c>
      <c r="O96" s="202">
        <v>2.52</v>
      </c>
      <c r="P96" s="202">
        <v>0.94</v>
      </c>
      <c r="Q96" s="202">
        <v>0.33</v>
      </c>
      <c r="R96" s="202">
        <v>0.5</v>
      </c>
      <c r="S96" s="202">
        <v>0.4</v>
      </c>
      <c r="T96" s="202">
        <v>0</v>
      </c>
      <c r="U96" s="202">
        <v>2.12</v>
      </c>
      <c r="V96" s="202">
        <v>1.27</v>
      </c>
      <c r="W96" s="202">
        <v>0.64</v>
      </c>
      <c r="X96" s="202">
        <v>2.23</v>
      </c>
      <c r="Y96" s="202">
        <v>0</v>
      </c>
      <c r="Z96" s="202">
        <v>4.21</v>
      </c>
      <c r="AA96" s="202">
        <v>0</v>
      </c>
      <c r="AB96" s="202">
        <v>0</v>
      </c>
      <c r="AC96" s="202">
        <v>26.39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44.79</v>
      </c>
      <c r="AJ96" s="202">
        <v>0</v>
      </c>
      <c r="AK96" s="202">
        <v>-23.81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14.99</v>
      </c>
      <c r="D97" s="202">
        <v>3.23</v>
      </c>
      <c r="E97" s="202">
        <v>0</v>
      </c>
      <c r="F97" s="202">
        <v>9.5399999999999991</v>
      </c>
      <c r="G97" s="202">
        <v>2.86</v>
      </c>
      <c r="H97" s="202">
        <v>0</v>
      </c>
      <c r="I97" s="202">
        <v>26.48</v>
      </c>
      <c r="J97" s="202">
        <v>8.18</v>
      </c>
      <c r="K97" s="202">
        <v>-0.2</v>
      </c>
      <c r="L97" s="202">
        <v>4.37</v>
      </c>
      <c r="M97" s="202">
        <v>2.02</v>
      </c>
      <c r="N97" s="202">
        <v>1.79</v>
      </c>
      <c r="O97" s="202">
        <v>2.52</v>
      </c>
      <c r="P97" s="202">
        <v>0.94</v>
      </c>
      <c r="Q97" s="202">
        <v>0.33</v>
      </c>
      <c r="R97" s="202">
        <v>0.5</v>
      </c>
      <c r="S97" s="202">
        <v>0.4</v>
      </c>
      <c r="T97" s="202">
        <v>0</v>
      </c>
      <c r="U97" s="202">
        <v>2.12</v>
      </c>
      <c r="V97" s="202">
        <v>1.27</v>
      </c>
      <c r="W97" s="202">
        <v>0.64</v>
      </c>
      <c r="X97" s="202">
        <v>2.23</v>
      </c>
      <c r="Y97" s="202">
        <v>0</v>
      </c>
      <c r="Z97" s="202">
        <v>4.21</v>
      </c>
      <c r="AA97" s="202">
        <v>0</v>
      </c>
      <c r="AB97" s="202">
        <v>0</v>
      </c>
      <c r="AC97" s="202">
        <v>26.39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44.79</v>
      </c>
      <c r="AJ97" s="202">
        <v>0</v>
      </c>
      <c r="AK97" s="202">
        <v>-23.81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16.37</v>
      </c>
      <c r="D98" s="202">
        <v>1.84</v>
      </c>
      <c r="E98" s="202">
        <v>0</v>
      </c>
      <c r="F98" s="202">
        <v>9.5399999999999991</v>
      </c>
      <c r="G98" s="202">
        <v>1.43</v>
      </c>
      <c r="H98" s="202">
        <v>0</v>
      </c>
      <c r="I98" s="202">
        <v>26.48</v>
      </c>
      <c r="J98" s="202">
        <v>8.18</v>
      </c>
      <c r="K98" s="202">
        <v>0.04</v>
      </c>
      <c r="L98" s="202">
        <v>4.37</v>
      </c>
      <c r="M98" s="202">
        <v>2.02</v>
      </c>
      <c r="N98" s="202">
        <v>1.79</v>
      </c>
      <c r="O98" s="202">
        <v>2.52</v>
      </c>
      <c r="P98" s="202">
        <v>0.94</v>
      </c>
      <c r="Q98" s="202">
        <v>0.33</v>
      </c>
      <c r="R98" s="202">
        <v>0.5</v>
      </c>
      <c r="S98" s="202">
        <v>0.4</v>
      </c>
      <c r="T98" s="202">
        <v>0</v>
      </c>
      <c r="U98" s="202">
        <v>2.12</v>
      </c>
      <c r="V98" s="202">
        <v>1.27</v>
      </c>
      <c r="W98" s="202">
        <v>0.64</v>
      </c>
      <c r="X98" s="202">
        <v>2.23</v>
      </c>
      <c r="Y98" s="202">
        <v>0</v>
      </c>
      <c r="Z98" s="202">
        <v>4.21</v>
      </c>
      <c r="AA98" s="202">
        <v>0</v>
      </c>
      <c r="AB98" s="202">
        <v>0</v>
      </c>
      <c r="AC98" s="202">
        <v>26.39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44.79</v>
      </c>
      <c r="AJ98" s="202">
        <v>0</v>
      </c>
      <c r="AK98" s="202">
        <v>-23.81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0.40083250000000009</v>
      </c>
      <c r="D99">
        <f t="shared" si="0"/>
        <v>2.1450000000000004E-2</v>
      </c>
      <c r="E99">
        <f t="shared" si="0"/>
        <v>0</v>
      </c>
      <c r="F99">
        <f t="shared" si="0"/>
        <v>0.62362499999999954</v>
      </c>
      <c r="G99">
        <f t="shared" si="0"/>
        <v>4.9554999999999995E-2</v>
      </c>
      <c r="H99">
        <f t="shared" si="0"/>
        <v>0</v>
      </c>
      <c r="I99">
        <f t="shared" si="0"/>
        <v>0.68688000000000138</v>
      </c>
      <c r="J99">
        <f t="shared" si="0"/>
        <v>0.22116999999999967</v>
      </c>
      <c r="K99">
        <f t="shared" si="0"/>
        <v>0.48183749999999959</v>
      </c>
      <c r="L99">
        <f t="shared" si="0"/>
        <v>1.559999999999993E-2</v>
      </c>
      <c r="M99">
        <f t="shared" si="0"/>
        <v>5.1582500000000031E-2</v>
      </c>
      <c r="N99">
        <f t="shared" si="0"/>
        <v>4.2959999999999998E-2</v>
      </c>
      <c r="O99">
        <f t="shared" si="0"/>
        <v>6.0480000000000103E-2</v>
      </c>
      <c r="P99">
        <f t="shared" si="0"/>
        <v>2.223499999999997E-2</v>
      </c>
      <c r="Q99">
        <f t="shared" si="0"/>
        <v>1.9914999999999974E-2</v>
      </c>
      <c r="R99">
        <f t="shared" si="0"/>
        <v>3.5310000000000001E-2</v>
      </c>
      <c r="S99">
        <f t="shared" si="0"/>
        <v>1.981750000000005E-2</v>
      </c>
      <c r="T99">
        <f t="shared" si="0"/>
        <v>0</v>
      </c>
      <c r="U99">
        <f t="shared" si="0"/>
        <v>5.1239999999999973E-2</v>
      </c>
      <c r="V99">
        <f t="shared" si="0"/>
        <v>4.1282500000000062E-2</v>
      </c>
      <c r="W99">
        <f t="shared" si="0"/>
        <v>1.6025000000000001E-2</v>
      </c>
      <c r="X99">
        <f t="shared" si="0"/>
        <v>5.3519999999999915E-2</v>
      </c>
      <c r="Y99">
        <f t="shared" si="0"/>
        <v>0</v>
      </c>
      <c r="Z99">
        <f t="shared" si="0"/>
        <v>0.10103999999999985</v>
      </c>
      <c r="AA99">
        <f t="shared" si="0"/>
        <v>0</v>
      </c>
      <c r="AB99">
        <f t="shared" si="0"/>
        <v>0</v>
      </c>
      <c r="AC99">
        <f t="shared" si="0"/>
        <v>0.59024250000000011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1.0550599999999999</v>
      </c>
      <c r="AJ99">
        <f t="shared" si="0"/>
        <v>0</v>
      </c>
      <c r="AK99">
        <f t="shared" si="0"/>
        <v>-0.1585349999999999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17.52</v>
      </c>
      <c r="G3" s="202">
        <v>0</v>
      </c>
      <c r="H3" s="202">
        <v>0</v>
      </c>
      <c r="I3" s="202">
        <v>16.7</v>
      </c>
      <c r="J3" s="202">
        <v>5.57</v>
      </c>
      <c r="K3" s="202">
        <v>1.78</v>
      </c>
      <c r="L3" s="202">
        <v>2.2400000000000002</v>
      </c>
      <c r="M3" s="202">
        <v>0</v>
      </c>
      <c r="N3" s="202">
        <v>1.04</v>
      </c>
      <c r="O3" s="202">
        <v>1.74</v>
      </c>
      <c r="P3" s="202">
        <v>2.1</v>
      </c>
      <c r="Q3" s="202">
        <v>0.19</v>
      </c>
      <c r="R3" s="202">
        <v>0.37</v>
      </c>
      <c r="S3" s="202">
        <v>0.23</v>
      </c>
      <c r="T3" s="202">
        <v>0</v>
      </c>
      <c r="U3" s="202">
        <v>10.06</v>
      </c>
      <c r="V3" s="202">
        <v>0.18</v>
      </c>
      <c r="W3" s="202">
        <v>0.37</v>
      </c>
      <c r="X3" s="202">
        <v>1.29</v>
      </c>
      <c r="Y3" s="202">
        <v>0</v>
      </c>
      <c r="Z3" s="202">
        <v>2.4300000000000002</v>
      </c>
      <c r="AA3" s="202">
        <v>0</v>
      </c>
      <c r="AB3" s="202">
        <v>0</v>
      </c>
      <c r="AC3" s="202">
        <v>3.95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17.010000000000002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17.52</v>
      </c>
      <c r="G4" s="202">
        <v>0</v>
      </c>
      <c r="H4" s="202">
        <v>0</v>
      </c>
      <c r="I4" s="202">
        <v>16.7</v>
      </c>
      <c r="J4" s="202">
        <v>5.57</v>
      </c>
      <c r="K4" s="202">
        <v>1.78</v>
      </c>
      <c r="L4" s="202">
        <v>2.2400000000000002</v>
      </c>
      <c r="M4" s="202">
        <v>0</v>
      </c>
      <c r="N4" s="202">
        <v>1.04</v>
      </c>
      <c r="O4" s="202">
        <v>1.74</v>
      </c>
      <c r="P4" s="202">
        <v>2.1</v>
      </c>
      <c r="Q4" s="202">
        <v>0.19</v>
      </c>
      <c r="R4" s="202">
        <v>0.37</v>
      </c>
      <c r="S4" s="202">
        <v>0.23</v>
      </c>
      <c r="T4" s="202">
        <v>0</v>
      </c>
      <c r="U4" s="202">
        <v>10.06</v>
      </c>
      <c r="V4" s="202">
        <v>0.18</v>
      </c>
      <c r="W4" s="202">
        <v>0.37</v>
      </c>
      <c r="X4" s="202">
        <v>1.29</v>
      </c>
      <c r="Y4" s="202">
        <v>0</v>
      </c>
      <c r="Z4" s="202">
        <v>2.4300000000000002</v>
      </c>
      <c r="AA4" s="202">
        <v>0</v>
      </c>
      <c r="AB4" s="202">
        <v>0</v>
      </c>
      <c r="AC4" s="202">
        <v>3.95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17.010000000000002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17.52</v>
      </c>
      <c r="G5" s="202">
        <v>0</v>
      </c>
      <c r="H5" s="202">
        <v>0</v>
      </c>
      <c r="I5" s="202">
        <v>16.7</v>
      </c>
      <c r="J5" s="202">
        <v>5.57</v>
      </c>
      <c r="K5" s="202">
        <v>1.78</v>
      </c>
      <c r="L5" s="202">
        <v>2.2400000000000002</v>
      </c>
      <c r="M5" s="202">
        <v>0</v>
      </c>
      <c r="N5" s="202">
        <v>1.04</v>
      </c>
      <c r="O5" s="202">
        <v>1.74</v>
      </c>
      <c r="P5" s="202">
        <v>2.1</v>
      </c>
      <c r="Q5" s="202">
        <v>0.19</v>
      </c>
      <c r="R5" s="202">
        <v>0.37</v>
      </c>
      <c r="S5" s="202">
        <v>0.23</v>
      </c>
      <c r="T5" s="202">
        <v>0</v>
      </c>
      <c r="U5" s="202">
        <v>10.06</v>
      </c>
      <c r="V5" s="202">
        <v>0.18</v>
      </c>
      <c r="W5" s="202">
        <v>0.37</v>
      </c>
      <c r="X5" s="202">
        <v>1.29</v>
      </c>
      <c r="Y5" s="202">
        <v>0</v>
      </c>
      <c r="Z5" s="202">
        <v>2.4300000000000002</v>
      </c>
      <c r="AA5" s="202">
        <v>0</v>
      </c>
      <c r="AB5" s="202">
        <v>0</v>
      </c>
      <c r="AC5" s="202">
        <v>3.95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17.010000000000002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17.52</v>
      </c>
      <c r="G6" s="202">
        <v>0</v>
      </c>
      <c r="H6" s="202">
        <v>0</v>
      </c>
      <c r="I6" s="202">
        <v>16.7</v>
      </c>
      <c r="J6" s="202">
        <v>5.57</v>
      </c>
      <c r="K6" s="202">
        <v>1.78</v>
      </c>
      <c r="L6" s="202">
        <v>2.2400000000000002</v>
      </c>
      <c r="M6" s="202">
        <v>0</v>
      </c>
      <c r="N6" s="202">
        <v>1.04</v>
      </c>
      <c r="O6" s="202">
        <v>1.74</v>
      </c>
      <c r="P6" s="202">
        <v>2.1</v>
      </c>
      <c r="Q6" s="202">
        <v>0.19</v>
      </c>
      <c r="R6" s="202">
        <v>0.37</v>
      </c>
      <c r="S6" s="202">
        <v>0.23</v>
      </c>
      <c r="T6" s="202">
        <v>0</v>
      </c>
      <c r="U6" s="202">
        <v>10.06</v>
      </c>
      <c r="V6" s="202">
        <v>0.18</v>
      </c>
      <c r="W6" s="202">
        <v>0.37</v>
      </c>
      <c r="X6" s="202">
        <v>1.29</v>
      </c>
      <c r="Y6" s="202">
        <v>0</v>
      </c>
      <c r="Z6" s="202">
        <v>2.4300000000000002</v>
      </c>
      <c r="AA6" s="202">
        <v>0</v>
      </c>
      <c r="AB6" s="202">
        <v>0</v>
      </c>
      <c r="AC6" s="202">
        <v>3.95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17.010000000000002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17.52</v>
      </c>
      <c r="G7" s="202">
        <v>0</v>
      </c>
      <c r="H7" s="202">
        <v>0</v>
      </c>
      <c r="I7" s="202">
        <v>16.7</v>
      </c>
      <c r="J7" s="202">
        <v>5.57</v>
      </c>
      <c r="K7" s="202">
        <v>1.78</v>
      </c>
      <c r="L7" s="202">
        <v>2.2400000000000002</v>
      </c>
      <c r="M7" s="202">
        <v>0</v>
      </c>
      <c r="N7" s="202">
        <v>1.04</v>
      </c>
      <c r="O7" s="202">
        <v>1.74</v>
      </c>
      <c r="P7" s="202">
        <v>2.1</v>
      </c>
      <c r="Q7" s="202">
        <v>0.19</v>
      </c>
      <c r="R7" s="202">
        <v>0.37</v>
      </c>
      <c r="S7" s="202">
        <v>0.23</v>
      </c>
      <c r="T7" s="202">
        <v>0</v>
      </c>
      <c r="U7" s="202">
        <v>10.06</v>
      </c>
      <c r="V7" s="202">
        <v>0.18</v>
      </c>
      <c r="W7" s="202">
        <v>0.37</v>
      </c>
      <c r="X7" s="202">
        <v>1.29</v>
      </c>
      <c r="Y7" s="202">
        <v>0</v>
      </c>
      <c r="Z7" s="202">
        <v>2.4300000000000002</v>
      </c>
      <c r="AA7" s="202">
        <v>0</v>
      </c>
      <c r="AB7" s="202">
        <v>0</v>
      </c>
      <c r="AC7" s="202">
        <v>3.95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17.010000000000002</v>
      </c>
      <c r="AJ7" s="202">
        <v>0</v>
      </c>
      <c r="AK7" s="202">
        <v>0.64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17.52</v>
      </c>
      <c r="G8" s="202">
        <v>0</v>
      </c>
      <c r="H8" s="202">
        <v>0</v>
      </c>
      <c r="I8" s="202">
        <v>16.7</v>
      </c>
      <c r="J8" s="202">
        <v>5.57</v>
      </c>
      <c r="K8" s="202">
        <v>1.78</v>
      </c>
      <c r="L8" s="202">
        <v>2.2400000000000002</v>
      </c>
      <c r="M8" s="202">
        <v>0</v>
      </c>
      <c r="N8" s="202">
        <v>1.04</v>
      </c>
      <c r="O8" s="202">
        <v>1.74</v>
      </c>
      <c r="P8" s="202">
        <v>2.1</v>
      </c>
      <c r="Q8" s="202">
        <v>0.19</v>
      </c>
      <c r="R8" s="202">
        <v>0.37</v>
      </c>
      <c r="S8" s="202">
        <v>0.23</v>
      </c>
      <c r="T8" s="202">
        <v>0</v>
      </c>
      <c r="U8" s="202">
        <v>10.06</v>
      </c>
      <c r="V8" s="202">
        <v>0.18</v>
      </c>
      <c r="W8" s="202">
        <v>0.37</v>
      </c>
      <c r="X8" s="202">
        <v>1.29</v>
      </c>
      <c r="Y8" s="202">
        <v>0</v>
      </c>
      <c r="Z8" s="202">
        <v>2.4300000000000002</v>
      </c>
      <c r="AA8" s="202">
        <v>0</v>
      </c>
      <c r="AB8" s="202">
        <v>0</v>
      </c>
      <c r="AC8" s="202">
        <v>3.95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17.010000000000002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17.52</v>
      </c>
      <c r="G9" s="202">
        <v>0</v>
      </c>
      <c r="H9" s="202">
        <v>0</v>
      </c>
      <c r="I9" s="202">
        <v>16.7</v>
      </c>
      <c r="J9" s="202">
        <v>5.57</v>
      </c>
      <c r="K9" s="202">
        <v>8</v>
      </c>
      <c r="L9" s="202">
        <v>2.2400000000000002</v>
      </c>
      <c r="M9" s="202">
        <v>0</v>
      </c>
      <c r="N9" s="202">
        <v>1.04</v>
      </c>
      <c r="O9" s="202">
        <v>1.74</v>
      </c>
      <c r="P9" s="202">
        <v>2.15</v>
      </c>
      <c r="Q9" s="202">
        <v>0.19</v>
      </c>
      <c r="R9" s="202">
        <v>0.37</v>
      </c>
      <c r="S9" s="202">
        <v>0.23</v>
      </c>
      <c r="T9" s="202">
        <v>0</v>
      </c>
      <c r="U9" s="202">
        <v>10.06</v>
      </c>
      <c r="V9" s="202">
        <v>0.18</v>
      </c>
      <c r="W9" s="202">
        <v>0.37</v>
      </c>
      <c r="X9" s="202">
        <v>1.29</v>
      </c>
      <c r="Y9" s="202">
        <v>0</v>
      </c>
      <c r="Z9" s="202">
        <v>2.4300000000000002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17.52</v>
      </c>
      <c r="G10" s="202">
        <v>0</v>
      </c>
      <c r="H10" s="202">
        <v>0</v>
      </c>
      <c r="I10" s="202">
        <v>16.7</v>
      </c>
      <c r="J10" s="202">
        <v>5.57</v>
      </c>
      <c r="K10" s="202">
        <v>8</v>
      </c>
      <c r="L10" s="202">
        <v>2.2400000000000002</v>
      </c>
      <c r="M10" s="202">
        <v>0</v>
      </c>
      <c r="N10" s="202">
        <v>1.04</v>
      </c>
      <c r="O10" s="202">
        <v>1.74</v>
      </c>
      <c r="P10" s="202">
        <v>2.2000000000000002</v>
      </c>
      <c r="Q10" s="202">
        <v>0.19</v>
      </c>
      <c r="R10" s="202">
        <v>0.37</v>
      </c>
      <c r="S10" s="202">
        <v>0.23</v>
      </c>
      <c r="T10" s="202">
        <v>0</v>
      </c>
      <c r="U10" s="202">
        <v>10.06</v>
      </c>
      <c r="V10" s="202">
        <v>0.18</v>
      </c>
      <c r="W10" s="202">
        <v>0.37</v>
      </c>
      <c r="X10" s="202">
        <v>1.29</v>
      </c>
      <c r="Y10" s="202">
        <v>0</v>
      </c>
      <c r="Z10" s="202">
        <v>2.4300000000000002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17.52</v>
      </c>
      <c r="G11" s="202">
        <v>0</v>
      </c>
      <c r="H11" s="202">
        <v>0</v>
      </c>
      <c r="I11" s="202">
        <v>16.7</v>
      </c>
      <c r="J11" s="202">
        <v>5.57</v>
      </c>
      <c r="K11" s="202">
        <v>8</v>
      </c>
      <c r="L11" s="202">
        <v>2.2400000000000002</v>
      </c>
      <c r="M11" s="202">
        <v>0</v>
      </c>
      <c r="N11" s="202">
        <v>1.04</v>
      </c>
      <c r="O11" s="202">
        <v>1.74</v>
      </c>
      <c r="P11" s="202">
        <v>2.25</v>
      </c>
      <c r="Q11" s="202">
        <v>0.19</v>
      </c>
      <c r="R11" s="202">
        <v>0.37</v>
      </c>
      <c r="S11" s="202">
        <v>0.23</v>
      </c>
      <c r="T11" s="202">
        <v>0</v>
      </c>
      <c r="U11" s="202">
        <v>10.06</v>
      </c>
      <c r="V11" s="202">
        <v>0.18</v>
      </c>
      <c r="W11" s="202">
        <v>0.37</v>
      </c>
      <c r="X11" s="202">
        <v>1.29</v>
      </c>
      <c r="Y11" s="202">
        <v>0</v>
      </c>
      <c r="Z11" s="202">
        <v>2.4300000000000002</v>
      </c>
      <c r="AA11" s="202">
        <v>0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17.52</v>
      </c>
      <c r="G12" s="202">
        <v>0</v>
      </c>
      <c r="H12" s="202">
        <v>0</v>
      </c>
      <c r="I12" s="202">
        <v>16.7</v>
      </c>
      <c r="J12" s="202">
        <v>5.57</v>
      </c>
      <c r="K12" s="202">
        <v>8</v>
      </c>
      <c r="L12" s="202">
        <v>6.53</v>
      </c>
      <c r="M12" s="202">
        <v>0</v>
      </c>
      <c r="N12" s="202">
        <v>1.04</v>
      </c>
      <c r="O12" s="202">
        <v>1.74</v>
      </c>
      <c r="P12" s="202">
        <v>2.2999999999999998</v>
      </c>
      <c r="Q12" s="202">
        <v>0.19</v>
      </c>
      <c r="R12" s="202">
        <v>0.37</v>
      </c>
      <c r="S12" s="202">
        <v>0.23</v>
      </c>
      <c r="T12" s="202">
        <v>0</v>
      </c>
      <c r="U12" s="202">
        <v>10.06</v>
      </c>
      <c r="V12" s="202">
        <v>0.18</v>
      </c>
      <c r="W12" s="202">
        <v>0.37</v>
      </c>
      <c r="X12" s="202">
        <v>1.29</v>
      </c>
      <c r="Y12" s="202">
        <v>0</v>
      </c>
      <c r="Z12" s="202">
        <v>2.4300000000000002</v>
      </c>
      <c r="AA12" s="202">
        <v>0</v>
      </c>
      <c r="AB12" s="202">
        <v>0</v>
      </c>
      <c r="AC12" s="202">
        <v>12.03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17.52</v>
      </c>
      <c r="G13" s="202">
        <v>0</v>
      </c>
      <c r="H13" s="202">
        <v>0</v>
      </c>
      <c r="I13" s="202">
        <v>16.7</v>
      </c>
      <c r="J13" s="202">
        <v>5.57</v>
      </c>
      <c r="K13" s="202">
        <v>8</v>
      </c>
      <c r="L13" s="202">
        <v>7.73</v>
      </c>
      <c r="M13" s="202">
        <v>0</v>
      </c>
      <c r="N13" s="202">
        <v>1.04</v>
      </c>
      <c r="O13" s="202">
        <v>1.74</v>
      </c>
      <c r="P13" s="202">
        <v>2.2999999999999998</v>
      </c>
      <c r="Q13" s="202">
        <v>1.0900000000000001</v>
      </c>
      <c r="R13" s="202">
        <v>2.52</v>
      </c>
      <c r="S13" s="202">
        <v>1.39</v>
      </c>
      <c r="T13" s="202">
        <v>0</v>
      </c>
      <c r="U13" s="202">
        <v>10.06</v>
      </c>
      <c r="V13" s="202">
        <v>0.18</v>
      </c>
      <c r="W13" s="202">
        <v>0.37</v>
      </c>
      <c r="X13" s="202">
        <v>1.29</v>
      </c>
      <c r="Y13" s="202">
        <v>0</v>
      </c>
      <c r="Z13" s="202">
        <v>2.4300000000000002</v>
      </c>
      <c r="AA13" s="202">
        <v>0</v>
      </c>
      <c r="AB13" s="202">
        <v>0</v>
      </c>
      <c r="AC13" s="202">
        <v>12.03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17.52</v>
      </c>
      <c r="G14" s="202">
        <v>0</v>
      </c>
      <c r="H14" s="202">
        <v>0</v>
      </c>
      <c r="I14" s="202">
        <v>16.7</v>
      </c>
      <c r="J14" s="202">
        <v>5.57</v>
      </c>
      <c r="K14" s="202">
        <v>8</v>
      </c>
      <c r="L14" s="202">
        <v>7.73</v>
      </c>
      <c r="M14" s="202">
        <v>0</v>
      </c>
      <c r="N14" s="202">
        <v>1.04</v>
      </c>
      <c r="O14" s="202">
        <v>1.74</v>
      </c>
      <c r="P14" s="202">
        <v>2.35</v>
      </c>
      <c r="Q14" s="202">
        <v>1.0900000000000001</v>
      </c>
      <c r="R14" s="202">
        <v>2.52</v>
      </c>
      <c r="S14" s="202">
        <v>1.39</v>
      </c>
      <c r="T14" s="202">
        <v>0</v>
      </c>
      <c r="U14" s="202">
        <v>10.06</v>
      </c>
      <c r="V14" s="202">
        <v>0.18</v>
      </c>
      <c r="W14" s="202">
        <v>0.37</v>
      </c>
      <c r="X14" s="202">
        <v>1.29</v>
      </c>
      <c r="Y14" s="202">
        <v>0</v>
      </c>
      <c r="Z14" s="202">
        <v>2.4300000000000002</v>
      </c>
      <c r="AA14" s="202">
        <v>0</v>
      </c>
      <c r="AB14" s="202">
        <v>0</v>
      </c>
      <c r="AC14" s="202">
        <v>12.03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17.52</v>
      </c>
      <c r="G15" s="202">
        <v>0</v>
      </c>
      <c r="H15" s="202">
        <v>0</v>
      </c>
      <c r="I15" s="202">
        <v>16.7</v>
      </c>
      <c r="J15" s="202">
        <v>5.57</v>
      </c>
      <c r="K15" s="202">
        <v>28.37</v>
      </c>
      <c r="L15" s="202">
        <v>41.89</v>
      </c>
      <c r="M15" s="202">
        <v>0</v>
      </c>
      <c r="N15" s="202">
        <v>1.04</v>
      </c>
      <c r="O15" s="202">
        <v>1.74</v>
      </c>
      <c r="P15" s="202">
        <v>2.02</v>
      </c>
      <c r="Q15" s="202">
        <v>1.0900000000000001</v>
      </c>
      <c r="R15" s="202">
        <v>2.52</v>
      </c>
      <c r="S15" s="202">
        <v>1.39</v>
      </c>
      <c r="T15" s="202">
        <v>0</v>
      </c>
      <c r="U15" s="202">
        <v>10.06</v>
      </c>
      <c r="V15" s="202">
        <v>0.18</v>
      </c>
      <c r="W15" s="202">
        <v>0.37</v>
      </c>
      <c r="X15" s="202">
        <v>1.29</v>
      </c>
      <c r="Y15" s="202">
        <v>0</v>
      </c>
      <c r="Z15" s="202">
        <v>2.4300000000000002</v>
      </c>
      <c r="AA15" s="202">
        <v>0</v>
      </c>
      <c r="AB15" s="202">
        <v>0</v>
      </c>
      <c r="AC15" s="202">
        <v>12.03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24.05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17.52</v>
      </c>
      <c r="G16" s="202">
        <v>0</v>
      </c>
      <c r="H16" s="202">
        <v>0</v>
      </c>
      <c r="I16" s="202">
        <v>16.7</v>
      </c>
      <c r="J16" s="202">
        <v>5.57</v>
      </c>
      <c r="K16" s="202">
        <v>28.37</v>
      </c>
      <c r="L16" s="202">
        <v>41.89</v>
      </c>
      <c r="M16" s="202">
        <v>0</v>
      </c>
      <c r="N16" s="202">
        <v>1.04</v>
      </c>
      <c r="O16" s="202">
        <v>1.74</v>
      </c>
      <c r="P16" s="202">
        <v>2.02</v>
      </c>
      <c r="Q16" s="202">
        <v>1.0900000000000001</v>
      </c>
      <c r="R16" s="202">
        <v>2.52</v>
      </c>
      <c r="S16" s="202">
        <v>1.39</v>
      </c>
      <c r="T16" s="202">
        <v>0</v>
      </c>
      <c r="U16" s="202">
        <v>10.06</v>
      </c>
      <c r="V16" s="202">
        <v>0.18</v>
      </c>
      <c r="W16" s="202">
        <v>0.37</v>
      </c>
      <c r="X16" s="202">
        <v>1.29</v>
      </c>
      <c r="Y16" s="202">
        <v>0</v>
      </c>
      <c r="Z16" s="202">
        <v>2.4300000000000002</v>
      </c>
      <c r="AA16" s="202">
        <v>0</v>
      </c>
      <c r="AB16" s="202">
        <v>0</v>
      </c>
      <c r="AC16" s="202">
        <v>12.03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24.05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17.52</v>
      </c>
      <c r="G17" s="202">
        <v>0</v>
      </c>
      <c r="H17" s="202">
        <v>0</v>
      </c>
      <c r="I17" s="202">
        <v>16.7</v>
      </c>
      <c r="J17" s="202">
        <v>5.57</v>
      </c>
      <c r="K17" s="202">
        <v>28.37</v>
      </c>
      <c r="L17" s="202">
        <v>41.89</v>
      </c>
      <c r="M17" s="202">
        <v>0</v>
      </c>
      <c r="N17" s="202">
        <v>1.04</v>
      </c>
      <c r="O17" s="202">
        <v>1.74</v>
      </c>
      <c r="P17" s="202">
        <v>2.27</v>
      </c>
      <c r="Q17" s="202">
        <v>1.0900000000000001</v>
      </c>
      <c r="R17" s="202">
        <v>2.52</v>
      </c>
      <c r="S17" s="202">
        <v>1.39</v>
      </c>
      <c r="T17" s="202">
        <v>0</v>
      </c>
      <c r="U17" s="202">
        <v>9.8699999999999992</v>
      </c>
      <c r="V17" s="202">
        <v>0.18</v>
      </c>
      <c r="W17" s="202">
        <v>0.52</v>
      </c>
      <c r="X17" s="202">
        <v>1.29</v>
      </c>
      <c r="Y17" s="202">
        <v>0</v>
      </c>
      <c r="Z17" s="202">
        <v>2.4300000000000002</v>
      </c>
      <c r="AA17" s="202">
        <v>0</v>
      </c>
      <c r="AB17" s="202">
        <v>0</v>
      </c>
      <c r="AC17" s="202">
        <v>12.03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24.05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17.52</v>
      </c>
      <c r="G18" s="202">
        <v>0</v>
      </c>
      <c r="H18" s="202">
        <v>0</v>
      </c>
      <c r="I18" s="202">
        <v>16.7</v>
      </c>
      <c r="J18" s="202">
        <v>5.57</v>
      </c>
      <c r="K18" s="202">
        <v>28.37</v>
      </c>
      <c r="L18" s="202">
        <v>41.89</v>
      </c>
      <c r="M18" s="202">
        <v>0</v>
      </c>
      <c r="N18" s="202">
        <v>1.04</v>
      </c>
      <c r="O18" s="202">
        <v>1.74</v>
      </c>
      <c r="P18" s="202">
        <v>2.27</v>
      </c>
      <c r="Q18" s="202">
        <v>1.0900000000000001</v>
      </c>
      <c r="R18" s="202">
        <v>2.52</v>
      </c>
      <c r="S18" s="202">
        <v>1.39</v>
      </c>
      <c r="T18" s="202">
        <v>0</v>
      </c>
      <c r="U18" s="202">
        <v>9.8699999999999992</v>
      </c>
      <c r="V18" s="202">
        <v>0.18</v>
      </c>
      <c r="W18" s="202">
        <v>0.52</v>
      </c>
      <c r="X18" s="202">
        <v>1.29</v>
      </c>
      <c r="Y18" s="202">
        <v>0</v>
      </c>
      <c r="Z18" s="202">
        <v>2.4300000000000002</v>
      </c>
      <c r="AA18" s="202">
        <v>0</v>
      </c>
      <c r="AB18" s="202">
        <v>0</v>
      </c>
      <c r="AC18" s="202">
        <v>12.03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24.05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17.52</v>
      </c>
      <c r="G19" s="202">
        <v>0</v>
      </c>
      <c r="H19" s="202">
        <v>0</v>
      </c>
      <c r="I19" s="202">
        <v>16.7</v>
      </c>
      <c r="J19" s="202">
        <v>5.57</v>
      </c>
      <c r="K19" s="202">
        <v>28.37</v>
      </c>
      <c r="L19" s="202">
        <v>41.89</v>
      </c>
      <c r="M19" s="202">
        <v>0</v>
      </c>
      <c r="N19" s="202">
        <v>1.04</v>
      </c>
      <c r="O19" s="202">
        <v>1.74</v>
      </c>
      <c r="P19" s="202">
        <v>2.27</v>
      </c>
      <c r="Q19" s="202">
        <v>1.0900000000000001</v>
      </c>
      <c r="R19" s="202">
        <v>2.52</v>
      </c>
      <c r="S19" s="202">
        <v>1.39</v>
      </c>
      <c r="T19" s="202">
        <v>0</v>
      </c>
      <c r="U19" s="202">
        <v>10.06</v>
      </c>
      <c r="V19" s="202">
        <v>0.18</v>
      </c>
      <c r="W19" s="202">
        <v>0.68</v>
      </c>
      <c r="X19" s="202">
        <v>1.29</v>
      </c>
      <c r="Y19" s="202">
        <v>0</v>
      </c>
      <c r="Z19" s="202">
        <v>2.4300000000000002</v>
      </c>
      <c r="AA19" s="202">
        <v>0</v>
      </c>
      <c r="AB19" s="202">
        <v>0</v>
      </c>
      <c r="AC19" s="202">
        <v>12.03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24.05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17.52</v>
      </c>
      <c r="G20" s="202">
        <v>0</v>
      </c>
      <c r="H20" s="202">
        <v>0</v>
      </c>
      <c r="I20" s="202">
        <v>16.7</v>
      </c>
      <c r="J20" s="202">
        <v>5.57</v>
      </c>
      <c r="K20" s="202">
        <v>28.37</v>
      </c>
      <c r="L20" s="202">
        <v>41.89</v>
      </c>
      <c r="M20" s="202">
        <v>0</v>
      </c>
      <c r="N20" s="202">
        <v>1.04</v>
      </c>
      <c r="O20" s="202">
        <v>1.74</v>
      </c>
      <c r="P20" s="202">
        <v>2.27</v>
      </c>
      <c r="Q20" s="202">
        <v>1.0900000000000001</v>
      </c>
      <c r="R20" s="202">
        <v>2.52</v>
      </c>
      <c r="S20" s="202">
        <v>1.39</v>
      </c>
      <c r="T20" s="202">
        <v>0</v>
      </c>
      <c r="U20" s="202">
        <v>10.06</v>
      </c>
      <c r="V20" s="202">
        <v>0.18</v>
      </c>
      <c r="W20" s="202">
        <v>0.68</v>
      </c>
      <c r="X20" s="202">
        <v>1.29</v>
      </c>
      <c r="Y20" s="202">
        <v>0</v>
      </c>
      <c r="Z20" s="202">
        <v>2.4300000000000002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24.05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17.52</v>
      </c>
      <c r="G21" s="202">
        <v>0</v>
      </c>
      <c r="H21" s="202">
        <v>0</v>
      </c>
      <c r="I21" s="202">
        <v>16.7</v>
      </c>
      <c r="J21" s="202">
        <v>5.57</v>
      </c>
      <c r="K21" s="202">
        <v>28.37</v>
      </c>
      <c r="L21" s="202">
        <v>41.89</v>
      </c>
      <c r="M21" s="202">
        <v>0</v>
      </c>
      <c r="N21" s="202">
        <v>1.04</v>
      </c>
      <c r="O21" s="202">
        <v>1.74</v>
      </c>
      <c r="P21" s="202">
        <v>2.27</v>
      </c>
      <c r="Q21" s="202">
        <v>1.0900000000000001</v>
      </c>
      <c r="R21" s="202">
        <v>2.52</v>
      </c>
      <c r="S21" s="202">
        <v>1.39</v>
      </c>
      <c r="T21" s="202">
        <v>0</v>
      </c>
      <c r="U21" s="202">
        <v>10.06</v>
      </c>
      <c r="V21" s="202">
        <v>0.18</v>
      </c>
      <c r="W21" s="202">
        <v>0.68</v>
      </c>
      <c r="X21" s="202">
        <v>1.29</v>
      </c>
      <c r="Y21" s="202">
        <v>0</v>
      </c>
      <c r="Z21" s="202">
        <v>2.4300000000000002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24.05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17.52</v>
      </c>
      <c r="G22" s="202">
        <v>0</v>
      </c>
      <c r="H22" s="202">
        <v>0</v>
      </c>
      <c r="I22" s="202">
        <v>16.7</v>
      </c>
      <c r="J22" s="202">
        <v>5.57</v>
      </c>
      <c r="K22" s="202">
        <v>28.37</v>
      </c>
      <c r="L22" s="202">
        <v>41.89</v>
      </c>
      <c r="M22" s="202">
        <v>0</v>
      </c>
      <c r="N22" s="202">
        <v>1.04</v>
      </c>
      <c r="O22" s="202">
        <v>1.74</v>
      </c>
      <c r="P22" s="202">
        <v>2.27</v>
      </c>
      <c r="Q22" s="202">
        <v>1.0900000000000001</v>
      </c>
      <c r="R22" s="202">
        <v>2.52</v>
      </c>
      <c r="S22" s="202">
        <v>1.39</v>
      </c>
      <c r="T22" s="202">
        <v>0</v>
      </c>
      <c r="U22" s="202">
        <v>10.06</v>
      </c>
      <c r="V22" s="202">
        <v>0.18</v>
      </c>
      <c r="W22" s="202">
        <v>0.68</v>
      </c>
      <c r="X22" s="202">
        <v>1.29</v>
      </c>
      <c r="Y22" s="202">
        <v>0</v>
      </c>
      <c r="Z22" s="202">
        <v>2.4300000000000002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24.05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17.52</v>
      </c>
      <c r="G23" s="202">
        <v>0</v>
      </c>
      <c r="H23" s="202">
        <v>0</v>
      </c>
      <c r="I23" s="202">
        <v>16.7</v>
      </c>
      <c r="J23" s="202">
        <v>5.57</v>
      </c>
      <c r="K23" s="202">
        <v>28.37</v>
      </c>
      <c r="L23" s="202">
        <v>41.89</v>
      </c>
      <c r="M23" s="202">
        <v>0</v>
      </c>
      <c r="N23" s="202">
        <v>1.04</v>
      </c>
      <c r="O23" s="202">
        <v>1.74</v>
      </c>
      <c r="P23" s="202">
        <v>2.2999999999999998</v>
      </c>
      <c r="Q23" s="202">
        <v>1.0900000000000001</v>
      </c>
      <c r="R23" s="202">
        <v>2.52</v>
      </c>
      <c r="S23" s="202">
        <v>1.39</v>
      </c>
      <c r="T23" s="202">
        <v>0</v>
      </c>
      <c r="U23" s="202">
        <v>10.06</v>
      </c>
      <c r="V23" s="202">
        <v>0.18</v>
      </c>
      <c r="W23" s="202">
        <v>0.68</v>
      </c>
      <c r="X23" s="202">
        <v>1.29</v>
      </c>
      <c r="Y23" s="202">
        <v>0</v>
      </c>
      <c r="Z23" s="202">
        <v>2.4300000000000002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24.05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17.52</v>
      </c>
      <c r="G24" s="202">
        <v>0</v>
      </c>
      <c r="H24" s="202">
        <v>0</v>
      </c>
      <c r="I24" s="202">
        <v>16.7</v>
      </c>
      <c r="J24" s="202">
        <v>5.57</v>
      </c>
      <c r="K24" s="202">
        <v>28.37</v>
      </c>
      <c r="L24" s="202">
        <v>41.9</v>
      </c>
      <c r="M24" s="202">
        <v>0</v>
      </c>
      <c r="N24" s="202">
        <v>1.04</v>
      </c>
      <c r="O24" s="202">
        <v>1.74</v>
      </c>
      <c r="P24" s="202">
        <v>2.2999999999999998</v>
      </c>
      <c r="Q24" s="202">
        <v>0.19</v>
      </c>
      <c r="R24" s="202">
        <v>0.37</v>
      </c>
      <c r="S24" s="202">
        <v>0.23</v>
      </c>
      <c r="T24" s="202">
        <v>0</v>
      </c>
      <c r="U24" s="202">
        <v>10.06</v>
      </c>
      <c r="V24" s="202">
        <v>0.18</v>
      </c>
      <c r="W24" s="202">
        <v>0.68</v>
      </c>
      <c r="X24" s="202">
        <v>1.29</v>
      </c>
      <c r="Y24" s="202">
        <v>0</v>
      </c>
      <c r="Z24" s="202">
        <v>2.4300000000000002</v>
      </c>
      <c r="AA24" s="202">
        <v>0</v>
      </c>
      <c r="AB24" s="202">
        <v>0</v>
      </c>
      <c r="AC24" s="202">
        <v>12.38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24.05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17.52</v>
      </c>
      <c r="G25" s="202">
        <v>0</v>
      </c>
      <c r="H25" s="202">
        <v>0</v>
      </c>
      <c r="I25" s="202">
        <v>16.7</v>
      </c>
      <c r="J25" s="202">
        <v>5.57</v>
      </c>
      <c r="K25" s="202">
        <v>1.78</v>
      </c>
      <c r="L25" s="202">
        <v>2.2400000000000002</v>
      </c>
      <c r="M25" s="202">
        <v>0</v>
      </c>
      <c r="N25" s="202">
        <v>1.04</v>
      </c>
      <c r="O25" s="202">
        <v>1.74</v>
      </c>
      <c r="P25" s="202">
        <v>2.35</v>
      </c>
      <c r="Q25" s="202">
        <v>0.19</v>
      </c>
      <c r="R25" s="202">
        <v>0.37</v>
      </c>
      <c r="S25" s="202">
        <v>0.23</v>
      </c>
      <c r="T25" s="202">
        <v>0</v>
      </c>
      <c r="U25" s="202">
        <v>10.06</v>
      </c>
      <c r="V25" s="202">
        <v>0.18</v>
      </c>
      <c r="W25" s="202">
        <v>0.68</v>
      </c>
      <c r="X25" s="202">
        <v>1.29</v>
      </c>
      <c r="Y25" s="202">
        <v>0</v>
      </c>
      <c r="Z25" s="202">
        <v>2.4300000000000002</v>
      </c>
      <c r="AA25" s="202">
        <v>0</v>
      </c>
      <c r="AB25" s="202">
        <v>0</v>
      </c>
      <c r="AC25" s="202">
        <v>12.38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24.05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17.52</v>
      </c>
      <c r="G26" s="202">
        <v>0</v>
      </c>
      <c r="H26" s="202">
        <v>0</v>
      </c>
      <c r="I26" s="202">
        <v>16.7</v>
      </c>
      <c r="J26" s="202">
        <v>5.57</v>
      </c>
      <c r="K26" s="202">
        <v>1.78</v>
      </c>
      <c r="L26" s="202">
        <v>2.2400000000000002</v>
      </c>
      <c r="M26" s="202">
        <v>0</v>
      </c>
      <c r="N26" s="202">
        <v>1.04</v>
      </c>
      <c r="O26" s="202">
        <v>1.74</v>
      </c>
      <c r="P26" s="202">
        <v>2.35</v>
      </c>
      <c r="Q26" s="202">
        <v>0.19</v>
      </c>
      <c r="R26" s="202">
        <v>0.37</v>
      </c>
      <c r="S26" s="202">
        <v>0.23</v>
      </c>
      <c r="T26" s="202">
        <v>0</v>
      </c>
      <c r="U26" s="202">
        <v>10.06</v>
      </c>
      <c r="V26" s="202">
        <v>0.18</v>
      </c>
      <c r="W26" s="202">
        <v>0.68</v>
      </c>
      <c r="X26" s="202">
        <v>1.29</v>
      </c>
      <c r="Y26" s="202">
        <v>0</v>
      </c>
      <c r="Z26" s="202">
        <v>2.4300000000000002</v>
      </c>
      <c r="AA26" s="202">
        <v>0</v>
      </c>
      <c r="AB26" s="202">
        <v>0</v>
      </c>
      <c r="AC26" s="202">
        <v>12.03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24.05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10.54</v>
      </c>
      <c r="D27" s="202">
        <v>0</v>
      </c>
      <c r="E27" s="202">
        <v>0</v>
      </c>
      <c r="F27" s="202">
        <v>17.52</v>
      </c>
      <c r="G27" s="202">
        <v>0</v>
      </c>
      <c r="H27" s="202">
        <v>0</v>
      </c>
      <c r="I27" s="202">
        <v>16.7</v>
      </c>
      <c r="J27" s="202">
        <v>5.57</v>
      </c>
      <c r="K27" s="202">
        <v>1.78</v>
      </c>
      <c r="L27" s="202">
        <v>2.2400000000000002</v>
      </c>
      <c r="M27" s="202">
        <v>0</v>
      </c>
      <c r="N27" s="202">
        <v>1.04</v>
      </c>
      <c r="O27" s="202">
        <v>1.74</v>
      </c>
      <c r="P27" s="202">
        <v>2.35</v>
      </c>
      <c r="Q27" s="202">
        <v>0.19</v>
      </c>
      <c r="R27" s="202">
        <v>0.37</v>
      </c>
      <c r="S27" s="202">
        <v>0.23</v>
      </c>
      <c r="T27" s="202">
        <v>0</v>
      </c>
      <c r="U27" s="202">
        <v>10.06</v>
      </c>
      <c r="V27" s="202">
        <v>0.18</v>
      </c>
      <c r="W27" s="202">
        <v>0.38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12.03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24.05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10.54</v>
      </c>
      <c r="D28" s="202">
        <v>0</v>
      </c>
      <c r="E28" s="202">
        <v>0</v>
      </c>
      <c r="F28" s="202">
        <v>17.52</v>
      </c>
      <c r="G28" s="202">
        <v>0</v>
      </c>
      <c r="H28" s="202">
        <v>0</v>
      </c>
      <c r="I28" s="202">
        <v>16.7</v>
      </c>
      <c r="J28" s="202">
        <v>5.57</v>
      </c>
      <c r="K28" s="202">
        <v>1.78</v>
      </c>
      <c r="L28" s="202">
        <v>2.2400000000000002</v>
      </c>
      <c r="M28" s="202">
        <v>0</v>
      </c>
      <c r="N28" s="202">
        <v>1.04</v>
      </c>
      <c r="O28" s="202">
        <v>1.74</v>
      </c>
      <c r="P28" s="202">
        <v>2.35</v>
      </c>
      <c r="Q28" s="202">
        <v>0.19</v>
      </c>
      <c r="R28" s="202">
        <v>0.37</v>
      </c>
      <c r="S28" s="202">
        <v>0.23</v>
      </c>
      <c r="T28" s="202">
        <v>0</v>
      </c>
      <c r="U28" s="202">
        <v>10.06</v>
      </c>
      <c r="V28" s="202">
        <v>0.18</v>
      </c>
      <c r="W28" s="202">
        <v>0.38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12.38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24.05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10.54</v>
      </c>
      <c r="D29" s="202">
        <v>0</v>
      </c>
      <c r="E29" s="202">
        <v>0</v>
      </c>
      <c r="F29" s="202">
        <v>17.52</v>
      </c>
      <c r="G29" s="202">
        <v>0</v>
      </c>
      <c r="H29" s="202">
        <v>0</v>
      </c>
      <c r="I29" s="202">
        <v>16.7</v>
      </c>
      <c r="J29" s="202">
        <v>5.57</v>
      </c>
      <c r="K29" s="202">
        <v>1.78</v>
      </c>
      <c r="L29" s="202">
        <v>2.2400000000000002</v>
      </c>
      <c r="M29" s="202">
        <v>0</v>
      </c>
      <c r="N29" s="202">
        <v>1.04</v>
      </c>
      <c r="O29" s="202">
        <v>1.74</v>
      </c>
      <c r="P29" s="202">
        <v>2.35</v>
      </c>
      <c r="Q29" s="202">
        <v>0.19</v>
      </c>
      <c r="R29" s="202">
        <v>0.37</v>
      </c>
      <c r="S29" s="202">
        <v>0.23</v>
      </c>
      <c r="T29" s="202">
        <v>0</v>
      </c>
      <c r="U29" s="202">
        <v>10.06</v>
      </c>
      <c r="V29" s="202">
        <v>0.18</v>
      </c>
      <c r="W29" s="202">
        <v>0.38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12.38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24.05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10.54</v>
      </c>
      <c r="D30" s="202">
        <v>0</v>
      </c>
      <c r="E30" s="202">
        <v>0</v>
      </c>
      <c r="F30" s="202">
        <v>17.52</v>
      </c>
      <c r="G30" s="202">
        <v>0</v>
      </c>
      <c r="H30" s="202">
        <v>0</v>
      </c>
      <c r="I30" s="202">
        <v>16.7</v>
      </c>
      <c r="J30" s="202">
        <v>5.57</v>
      </c>
      <c r="K30" s="202">
        <v>1.78</v>
      </c>
      <c r="L30" s="202">
        <v>2.2400000000000002</v>
      </c>
      <c r="M30" s="202">
        <v>0</v>
      </c>
      <c r="N30" s="202">
        <v>1.04</v>
      </c>
      <c r="O30" s="202">
        <v>1.74</v>
      </c>
      <c r="P30" s="202">
        <v>2.35</v>
      </c>
      <c r="Q30" s="202">
        <v>0.19</v>
      </c>
      <c r="R30" s="202">
        <v>0.37</v>
      </c>
      <c r="S30" s="202">
        <v>0.23</v>
      </c>
      <c r="T30" s="202">
        <v>0</v>
      </c>
      <c r="U30" s="202">
        <v>10.06</v>
      </c>
      <c r="V30" s="202">
        <v>0.18</v>
      </c>
      <c r="W30" s="202">
        <v>0.38</v>
      </c>
      <c r="X30" s="202">
        <v>1.29</v>
      </c>
      <c r="Y30" s="202">
        <v>0</v>
      </c>
      <c r="Z30" s="202">
        <v>2.4300000000000002</v>
      </c>
      <c r="AA30" s="202">
        <v>0</v>
      </c>
      <c r="AB30" s="202">
        <v>0</v>
      </c>
      <c r="AC30" s="202">
        <v>12.38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24.05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17.52</v>
      </c>
      <c r="G31" s="202">
        <v>0</v>
      </c>
      <c r="H31" s="202">
        <v>0</v>
      </c>
      <c r="I31" s="202">
        <v>16.7</v>
      </c>
      <c r="J31" s="202">
        <v>5.57</v>
      </c>
      <c r="K31" s="202">
        <v>1.78</v>
      </c>
      <c r="L31" s="202">
        <v>2.2400000000000002</v>
      </c>
      <c r="M31" s="202">
        <v>0</v>
      </c>
      <c r="N31" s="202">
        <v>1.04</v>
      </c>
      <c r="O31" s="202">
        <v>1.74</v>
      </c>
      <c r="P31" s="202">
        <v>2.35</v>
      </c>
      <c r="Q31" s="202">
        <v>0.19</v>
      </c>
      <c r="R31" s="202">
        <v>0.37</v>
      </c>
      <c r="S31" s="202">
        <v>0.23</v>
      </c>
      <c r="T31" s="202">
        <v>0</v>
      </c>
      <c r="U31" s="202">
        <v>10.06</v>
      </c>
      <c r="V31" s="202">
        <v>0.18</v>
      </c>
      <c r="W31" s="202">
        <v>0.38</v>
      </c>
      <c r="X31" s="202">
        <v>1.29</v>
      </c>
      <c r="Y31" s="202">
        <v>0</v>
      </c>
      <c r="Z31" s="202">
        <v>2.4300000000000002</v>
      </c>
      <c r="AA31" s="202">
        <v>0</v>
      </c>
      <c r="AB31" s="202">
        <v>0</v>
      </c>
      <c r="AC31" s="202">
        <v>12.38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24.05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17.52</v>
      </c>
      <c r="G32" s="202">
        <v>0</v>
      </c>
      <c r="H32" s="202">
        <v>0</v>
      </c>
      <c r="I32" s="202">
        <v>16.7</v>
      </c>
      <c r="J32" s="202">
        <v>5.57</v>
      </c>
      <c r="K32" s="202">
        <v>1.78</v>
      </c>
      <c r="L32" s="202">
        <v>2.2400000000000002</v>
      </c>
      <c r="M32" s="202">
        <v>0</v>
      </c>
      <c r="N32" s="202">
        <v>1.04</v>
      </c>
      <c r="O32" s="202">
        <v>1.74</v>
      </c>
      <c r="P32" s="202">
        <v>2.35</v>
      </c>
      <c r="Q32" s="202">
        <v>0.19</v>
      </c>
      <c r="R32" s="202">
        <v>0.37</v>
      </c>
      <c r="S32" s="202">
        <v>0.23</v>
      </c>
      <c r="T32" s="202">
        <v>0</v>
      </c>
      <c r="U32" s="202">
        <v>10.06</v>
      </c>
      <c r="V32" s="202">
        <v>0.18</v>
      </c>
      <c r="W32" s="202">
        <v>0.38</v>
      </c>
      <c r="X32" s="202">
        <v>1.29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24.05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17.52</v>
      </c>
      <c r="G33" s="202">
        <v>0</v>
      </c>
      <c r="H33" s="202">
        <v>0</v>
      </c>
      <c r="I33" s="202">
        <v>16.7</v>
      </c>
      <c r="J33" s="202">
        <v>5.57</v>
      </c>
      <c r="K33" s="202">
        <v>1.78</v>
      </c>
      <c r="L33" s="202">
        <v>2.2400000000000002</v>
      </c>
      <c r="M33" s="202">
        <v>0</v>
      </c>
      <c r="N33" s="202">
        <v>1.04</v>
      </c>
      <c r="O33" s="202">
        <v>1.74</v>
      </c>
      <c r="P33" s="202">
        <v>2.35</v>
      </c>
      <c r="Q33" s="202">
        <v>0.19</v>
      </c>
      <c r="R33" s="202">
        <v>0.37</v>
      </c>
      <c r="S33" s="202">
        <v>0.23</v>
      </c>
      <c r="T33" s="202">
        <v>0</v>
      </c>
      <c r="U33" s="202">
        <v>10.06</v>
      </c>
      <c r="V33" s="202">
        <v>0.18</v>
      </c>
      <c r="W33" s="202">
        <v>0.38</v>
      </c>
      <c r="X33" s="202">
        <v>1.29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24.05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17.52</v>
      </c>
      <c r="G34" s="202">
        <v>0</v>
      </c>
      <c r="H34" s="202">
        <v>0</v>
      </c>
      <c r="I34" s="202">
        <v>16.7</v>
      </c>
      <c r="J34" s="202">
        <v>5.57</v>
      </c>
      <c r="K34" s="202">
        <v>28.48</v>
      </c>
      <c r="L34" s="202">
        <v>26.63</v>
      </c>
      <c r="M34" s="202">
        <v>0</v>
      </c>
      <c r="N34" s="202">
        <v>1.04</v>
      </c>
      <c r="O34" s="202">
        <v>1.74</v>
      </c>
      <c r="P34" s="202">
        <v>2.35</v>
      </c>
      <c r="Q34" s="202">
        <v>0.19</v>
      </c>
      <c r="R34" s="202">
        <v>0.37</v>
      </c>
      <c r="S34" s="202">
        <v>0.23</v>
      </c>
      <c r="T34" s="202">
        <v>0</v>
      </c>
      <c r="U34" s="202">
        <v>10.06</v>
      </c>
      <c r="V34" s="202">
        <v>0.18</v>
      </c>
      <c r="W34" s="202">
        <v>0.38</v>
      </c>
      <c r="X34" s="202">
        <v>1.29</v>
      </c>
      <c r="Y34" s="202">
        <v>0</v>
      </c>
      <c r="Z34" s="202">
        <v>2.4300000000000002</v>
      </c>
      <c r="AA34" s="202">
        <v>0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24.05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17.52</v>
      </c>
      <c r="G35" s="202">
        <v>0</v>
      </c>
      <c r="H35" s="202">
        <v>0</v>
      </c>
      <c r="I35" s="202">
        <v>16.7</v>
      </c>
      <c r="J35" s="202">
        <v>5.57</v>
      </c>
      <c r="K35" s="202">
        <v>28.48</v>
      </c>
      <c r="L35" s="202">
        <v>41.94</v>
      </c>
      <c r="M35" s="202">
        <v>0</v>
      </c>
      <c r="N35" s="202">
        <v>1.04</v>
      </c>
      <c r="O35" s="202">
        <v>1.74</v>
      </c>
      <c r="P35" s="202">
        <v>2.35</v>
      </c>
      <c r="Q35" s="202">
        <v>3.45</v>
      </c>
      <c r="R35" s="202">
        <v>8.17</v>
      </c>
      <c r="S35" s="202">
        <v>4.76</v>
      </c>
      <c r="T35" s="202">
        <v>0</v>
      </c>
      <c r="U35" s="202">
        <v>10.06</v>
      </c>
      <c r="V35" s="202">
        <v>0.19</v>
      </c>
      <c r="W35" s="202">
        <v>0.38</v>
      </c>
      <c r="X35" s="202">
        <v>1.29</v>
      </c>
      <c r="Y35" s="202">
        <v>0</v>
      </c>
      <c r="Z35" s="202">
        <v>2.4300000000000002</v>
      </c>
      <c r="AA35" s="202">
        <v>0</v>
      </c>
      <c r="AB35" s="202">
        <v>0</v>
      </c>
      <c r="AC35" s="202">
        <v>12.38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24.43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17.52</v>
      </c>
      <c r="G36" s="202">
        <v>0</v>
      </c>
      <c r="H36" s="202">
        <v>0</v>
      </c>
      <c r="I36" s="202">
        <v>16.7</v>
      </c>
      <c r="J36" s="202">
        <v>5.57</v>
      </c>
      <c r="K36" s="202">
        <v>28.48</v>
      </c>
      <c r="L36" s="202">
        <v>41.94</v>
      </c>
      <c r="M36" s="202">
        <v>0</v>
      </c>
      <c r="N36" s="202">
        <v>1.04</v>
      </c>
      <c r="O36" s="202">
        <v>1.74</v>
      </c>
      <c r="P36" s="202">
        <v>2.35</v>
      </c>
      <c r="Q36" s="202">
        <v>3.68</v>
      </c>
      <c r="R36" s="202">
        <v>8.17</v>
      </c>
      <c r="S36" s="202">
        <v>4.76</v>
      </c>
      <c r="T36" s="202">
        <v>0</v>
      </c>
      <c r="U36" s="202">
        <v>10.06</v>
      </c>
      <c r="V36" s="202">
        <v>5.27</v>
      </c>
      <c r="W36" s="202">
        <v>0.38</v>
      </c>
      <c r="X36" s="202">
        <v>1.29</v>
      </c>
      <c r="Y36" s="202">
        <v>0</v>
      </c>
      <c r="Z36" s="202">
        <v>2.4300000000000002</v>
      </c>
      <c r="AA36" s="202">
        <v>0</v>
      </c>
      <c r="AB36" s="202">
        <v>0</v>
      </c>
      <c r="AC36" s="202">
        <v>12.38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24.43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17.52</v>
      </c>
      <c r="G37" s="202">
        <v>0</v>
      </c>
      <c r="H37" s="202">
        <v>0</v>
      </c>
      <c r="I37" s="202">
        <v>16.7</v>
      </c>
      <c r="J37" s="202">
        <v>5.57</v>
      </c>
      <c r="K37" s="202">
        <v>28.48</v>
      </c>
      <c r="L37" s="202">
        <v>41.94</v>
      </c>
      <c r="M37" s="202">
        <v>0</v>
      </c>
      <c r="N37" s="202">
        <v>1.04</v>
      </c>
      <c r="O37" s="202">
        <v>1.74</v>
      </c>
      <c r="P37" s="202">
        <v>2.35</v>
      </c>
      <c r="Q37" s="202">
        <v>3.68</v>
      </c>
      <c r="R37" s="202">
        <v>8.66</v>
      </c>
      <c r="S37" s="202">
        <v>4.7699999999999996</v>
      </c>
      <c r="T37" s="202">
        <v>0</v>
      </c>
      <c r="U37" s="202">
        <v>10.06</v>
      </c>
      <c r="V37" s="202">
        <v>5.27</v>
      </c>
      <c r="W37" s="202">
        <v>0.38</v>
      </c>
      <c r="X37" s="202">
        <v>1.29</v>
      </c>
      <c r="Y37" s="202">
        <v>0</v>
      </c>
      <c r="Z37" s="202">
        <v>2.4300000000000002</v>
      </c>
      <c r="AA37" s="202">
        <v>0</v>
      </c>
      <c r="AB37" s="202">
        <v>0</v>
      </c>
      <c r="AC37" s="202">
        <v>12.38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24.43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17.52</v>
      </c>
      <c r="G38" s="202">
        <v>0</v>
      </c>
      <c r="H38" s="202">
        <v>0</v>
      </c>
      <c r="I38" s="202">
        <v>16.7</v>
      </c>
      <c r="J38" s="202">
        <v>5.57</v>
      </c>
      <c r="K38" s="202">
        <v>28.48</v>
      </c>
      <c r="L38" s="202">
        <v>41.94</v>
      </c>
      <c r="M38" s="202">
        <v>0</v>
      </c>
      <c r="N38" s="202">
        <v>1.04</v>
      </c>
      <c r="O38" s="202">
        <v>1.74</v>
      </c>
      <c r="P38" s="202">
        <v>2.35</v>
      </c>
      <c r="Q38" s="202">
        <v>3.68</v>
      </c>
      <c r="R38" s="202">
        <v>8.66</v>
      </c>
      <c r="S38" s="202">
        <v>4.82</v>
      </c>
      <c r="T38" s="202">
        <v>0</v>
      </c>
      <c r="U38" s="202">
        <v>10.06</v>
      </c>
      <c r="V38" s="202">
        <v>5.27</v>
      </c>
      <c r="W38" s="202">
        <v>0.38</v>
      </c>
      <c r="X38" s="202">
        <v>1.29</v>
      </c>
      <c r="Y38" s="202">
        <v>0</v>
      </c>
      <c r="Z38" s="202">
        <v>2.4300000000000002</v>
      </c>
      <c r="AA38" s="202">
        <v>0</v>
      </c>
      <c r="AB38" s="202">
        <v>0</v>
      </c>
      <c r="AC38" s="202">
        <v>12.38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24.43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17.52</v>
      </c>
      <c r="G39" s="202">
        <v>0</v>
      </c>
      <c r="H39" s="202">
        <v>0</v>
      </c>
      <c r="I39" s="202">
        <v>16.7</v>
      </c>
      <c r="J39" s="202">
        <v>5.57</v>
      </c>
      <c r="K39" s="202">
        <v>28.48</v>
      </c>
      <c r="L39" s="202">
        <v>41.94</v>
      </c>
      <c r="M39" s="202">
        <v>0</v>
      </c>
      <c r="N39" s="202">
        <v>1.04</v>
      </c>
      <c r="O39" s="202">
        <v>1.74</v>
      </c>
      <c r="P39" s="202">
        <v>2.35</v>
      </c>
      <c r="Q39" s="202">
        <v>3.68</v>
      </c>
      <c r="R39" s="202">
        <v>8.84</v>
      </c>
      <c r="S39" s="202">
        <v>4.7699999999999996</v>
      </c>
      <c r="T39" s="202">
        <v>0</v>
      </c>
      <c r="U39" s="202">
        <v>10.06</v>
      </c>
      <c r="V39" s="202">
        <v>5.27</v>
      </c>
      <c r="W39" s="202">
        <v>0.22</v>
      </c>
      <c r="X39" s="202">
        <v>1.29</v>
      </c>
      <c r="Y39" s="202">
        <v>0</v>
      </c>
      <c r="Z39" s="202">
        <v>2.4300000000000002</v>
      </c>
      <c r="AA39" s="202">
        <v>0</v>
      </c>
      <c r="AB39" s="202">
        <v>0</v>
      </c>
      <c r="AC39" s="202">
        <v>12.38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24.43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17.52</v>
      </c>
      <c r="G40" s="202">
        <v>0</v>
      </c>
      <c r="H40" s="202">
        <v>0</v>
      </c>
      <c r="I40" s="202">
        <v>16.7</v>
      </c>
      <c r="J40" s="202">
        <v>5.57</v>
      </c>
      <c r="K40" s="202">
        <v>28.48</v>
      </c>
      <c r="L40" s="202">
        <v>41.94</v>
      </c>
      <c r="M40" s="202">
        <v>0</v>
      </c>
      <c r="N40" s="202">
        <v>1.04</v>
      </c>
      <c r="O40" s="202">
        <v>1.74</v>
      </c>
      <c r="P40" s="202">
        <v>2.35</v>
      </c>
      <c r="Q40" s="202">
        <v>3.68</v>
      </c>
      <c r="R40" s="202">
        <v>8.84</v>
      </c>
      <c r="S40" s="202">
        <v>4.84</v>
      </c>
      <c r="T40" s="202">
        <v>0</v>
      </c>
      <c r="U40" s="202">
        <v>10.06</v>
      </c>
      <c r="V40" s="202">
        <v>5.27</v>
      </c>
      <c r="W40" s="202">
        <v>0.22</v>
      </c>
      <c r="X40" s="202">
        <v>1.29</v>
      </c>
      <c r="Y40" s="202">
        <v>0</v>
      </c>
      <c r="Z40" s="202">
        <v>2.4300000000000002</v>
      </c>
      <c r="AA40" s="202">
        <v>0</v>
      </c>
      <c r="AB40" s="202">
        <v>0</v>
      </c>
      <c r="AC40" s="202">
        <v>12.38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24.43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17.52</v>
      </c>
      <c r="G41" s="202">
        <v>0</v>
      </c>
      <c r="H41" s="202">
        <v>0</v>
      </c>
      <c r="I41" s="202">
        <v>16.7</v>
      </c>
      <c r="J41" s="202">
        <v>5.57</v>
      </c>
      <c r="K41" s="202">
        <v>28.48</v>
      </c>
      <c r="L41" s="202">
        <v>41.94</v>
      </c>
      <c r="M41" s="202">
        <v>0</v>
      </c>
      <c r="N41" s="202">
        <v>1.04</v>
      </c>
      <c r="O41" s="202">
        <v>1.74</v>
      </c>
      <c r="P41" s="202">
        <v>2.35</v>
      </c>
      <c r="Q41" s="202">
        <v>3.68</v>
      </c>
      <c r="R41" s="202">
        <v>8.91</v>
      </c>
      <c r="S41" s="202">
        <v>4.84</v>
      </c>
      <c r="T41" s="202">
        <v>0</v>
      </c>
      <c r="U41" s="202">
        <v>10.06</v>
      </c>
      <c r="V41" s="202">
        <v>5.27</v>
      </c>
      <c r="W41" s="202">
        <v>0.22</v>
      </c>
      <c r="X41" s="202">
        <v>1.29</v>
      </c>
      <c r="Y41" s="202">
        <v>0</v>
      </c>
      <c r="Z41" s="202">
        <v>2.4300000000000002</v>
      </c>
      <c r="AA41" s="202">
        <v>0</v>
      </c>
      <c r="AB41" s="202">
        <v>0</v>
      </c>
      <c r="AC41" s="202">
        <v>12.38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24.43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17.52</v>
      </c>
      <c r="G42" s="202">
        <v>0</v>
      </c>
      <c r="H42" s="202">
        <v>0</v>
      </c>
      <c r="I42" s="202">
        <v>16.7</v>
      </c>
      <c r="J42" s="202">
        <v>5.57</v>
      </c>
      <c r="K42" s="202">
        <v>28.48</v>
      </c>
      <c r="L42" s="202">
        <v>41.94</v>
      </c>
      <c r="M42" s="202">
        <v>0</v>
      </c>
      <c r="N42" s="202">
        <v>1.04</v>
      </c>
      <c r="O42" s="202">
        <v>1.74</v>
      </c>
      <c r="P42" s="202">
        <v>2.35</v>
      </c>
      <c r="Q42" s="202">
        <v>3.68</v>
      </c>
      <c r="R42" s="202">
        <v>8.91</v>
      </c>
      <c r="S42" s="202">
        <v>4.84</v>
      </c>
      <c r="T42" s="202">
        <v>0</v>
      </c>
      <c r="U42" s="202">
        <v>10.06</v>
      </c>
      <c r="V42" s="202">
        <v>5.27</v>
      </c>
      <c r="W42" s="202">
        <v>0.22</v>
      </c>
      <c r="X42" s="202">
        <v>1.29</v>
      </c>
      <c r="Y42" s="202">
        <v>0</v>
      </c>
      <c r="Z42" s="202">
        <v>2.4300000000000002</v>
      </c>
      <c r="AA42" s="202">
        <v>0</v>
      </c>
      <c r="AB42" s="202">
        <v>0</v>
      </c>
      <c r="AC42" s="202">
        <v>12.38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24.43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10.54</v>
      </c>
      <c r="D43" s="202">
        <v>0</v>
      </c>
      <c r="E43" s="202">
        <v>0</v>
      </c>
      <c r="F43" s="202">
        <v>17.52</v>
      </c>
      <c r="G43" s="202">
        <v>0</v>
      </c>
      <c r="H43" s="202">
        <v>0</v>
      </c>
      <c r="I43" s="202">
        <v>16.7</v>
      </c>
      <c r="J43" s="202">
        <v>5.57</v>
      </c>
      <c r="K43" s="202">
        <v>28.48</v>
      </c>
      <c r="L43" s="202">
        <v>41.94</v>
      </c>
      <c r="M43" s="202">
        <v>0</v>
      </c>
      <c r="N43" s="202">
        <v>1.04</v>
      </c>
      <c r="O43" s="202">
        <v>1.74</v>
      </c>
      <c r="P43" s="202">
        <v>2.35</v>
      </c>
      <c r="Q43" s="202">
        <v>3.68</v>
      </c>
      <c r="R43" s="202">
        <v>8.84</v>
      </c>
      <c r="S43" s="202">
        <v>4.7699999999999996</v>
      </c>
      <c r="T43" s="202">
        <v>0</v>
      </c>
      <c r="U43" s="202">
        <v>10.06</v>
      </c>
      <c r="V43" s="202">
        <v>5.27</v>
      </c>
      <c r="W43" s="202">
        <v>0.22</v>
      </c>
      <c r="X43" s="202">
        <v>1.29</v>
      </c>
      <c r="Y43" s="202">
        <v>0</v>
      </c>
      <c r="Z43" s="202">
        <v>2.4300000000000002</v>
      </c>
      <c r="AA43" s="202">
        <v>0</v>
      </c>
      <c r="AB43" s="202">
        <v>0</v>
      </c>
      <c r="AC43" s="202">
        <v>12.38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23.62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10.54</v>
      </c>
      <c r="D44" s="202">
        <v>0</v>
      </c>
      <c r="E44" s="202">
        <v>0</v>
      </c>
      <c r="F44" s="202">
        <v>17.52</v>
      </c>
      <c r="G44" s="202">
        <v>0</v>
      </c>
      <c r="H44" s="202">
        <v>0</v>
      </c>
      <c r="I44" s="202">
        <v>16.7</v>
      </c>
      <c r="J44" s="202">
        <v>5.57</v>
      </c>
      <c r="K44" s="202">
        <v>28.48</v>
      </c>
      <c r="L44" s="202">
        <v>41.94</v>
      </c>
      <c r="M44" s="202">
        <v>0</v>
      </c>
      <c r="N44" s="202">
        <v>1.04</v>
      </c>
      <c r="O44" s="202">
        <v>1.74</v>
      </c>
      <c r="P44" s="202">
        <v>2.35</v>
      </c>
      <c r="Q44" s="202">
        <v>3.68</v>
      </c>
      <c r="R44" s="202">
        <v>8.84</v>
      </c>
      <c r="S44" s="202">
        <v>4.7699999999999996</v>
      </c>
      <c r="T44" s="202">
        <v>0</v>
      </c>
      <c r="U44" s="202">
        <v>10.06</v>
      </c>
      <c r="V44" s="202">
        <v>5.27</v>
      </c>
      <c r="W44" s="202">
        <v>0.22</v>
      </c>
      <c r="X44" s="202">
        <v>1.29</v>
      </c>
      <c r="Y44" s="202">
        <v>0</v>
      </c>
      <c r="Z44" s="202">
        <v>2.4300000000000002</v>
      </c>
      <c r="AA44" s="202">
        <v>0</v>
      </c>
      <c r="AB44" s="202">
        <v>0</v>
      </c>
      <c r="AC44" s="202">
        <v>12.38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23.62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10.54</v>
      </c>
      <c r="D45" s="202">
        <v>0</v>
      </c>
      <c r="E45" s="202">
        <v>0</v>
      </c>
      <c r="F45" s="202">
        <v>17.52</v>
      </c>
      <c r="G45" s="202">
        <v>0</v>
      </c>
      <c r="H45" s="202">
        <v>0</v>
      </c>
      <c r="I45" s="202">
        <v>16.7</v>
      </c>
      <c r="J45" s="202">
        <v>5.57</v>
      </c>
      <c r="K45" s="202">
        <v>28.48</v>
      </c>
      <c r="L45" s="202">
        <v>41.94</v>
      </c>
      <c r="M45" s="202">
        <v>0</v>
      </c>
      <c r="N45" s="202">
        <v>1.04</v>
      </c>
      <c r="O45" s="202">
        <v>1.74</v>
      </c>
      <c r="P45" s="202">
        <v>2.35</v>
      </c>
      <c r="Q45" s="202">
        <v>3.68</v>
      </c>
      <c r="R45" s="202">
        <v>8.84</v>
      </c>
      <c r="S45" s="202">
        <v>4.7699999999999996</v>
      </c>
      <c r="T45" s="202">
        <v>0</v>
      </c>
      <c r="U45" s="202">
        <v>10.06</v>
      </c>
      <c r="V45" s="202">
        <v>5.27</v>
      </c>
      <c r="W45" s="202">
        <v>0.22</v>
      </c>
      <c r="X45" s="202">
        <v>1.29</v>
      </c>
      <c r="Y45" s="202">
        <v>0</v>
      </c>
      <c r="Z45" s="202">
        <v>2.4300000000000002</v>
      </c>
      <c r="AA45" s="202">
        <v>0</v>
      </c>
      <c r="AB45" s="202">
        <v>0</v>
      </c>
      <c r="AC45" s="202">
        <v>12.38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10.54</v>
      </c>
      <c r="D46" s="202">
        <v>0</v>
      </c>
      <c r="E46" s="202">
        <v>0</v>
      </c>
      <c r="F46" s="202">
        <v>17.52</v>
      </c>
      <c r="G46" s="202">
        <v>0</v>
      </c>
      <c r="H46" s="202">
        <v>0</v>
      </c>
      <c r="I46" s="202">
        <v>16.7</v>
      </c>
      <c r="J46" s="202">
        <v>5.57</v>
      </c>
      <c r="K46" s="202">
        <v>28.48</v>
      </c>
      <c r="L46" s="202">
        <v>41.94</v>
      </c>
      <c r="M46" s="202">
        <v>0</v>
      </c>
      <c r="N46" s="202">
        <v>1.04</v>
      </c>
      <c r="O46" s="202">
        <v>1.74</v>
      </c>
      <c r="P46" s="202">
        <v>2.35</v>
      </c>
      <c r="Q46" s="202">
        <v>3.62</v>
      </c>
      <c r="R46" s="202">
        <v>8.84</v>
      </c>
      <c r="S46" s="202">
        <v>4.7699999999999996</v>
      </c>
      <c r="T46" s="202">
        <v>0</v>
      </c>
      <c r="U46" s="202">
        <v>10.06</v>
      </c>
      <c r="V46" s="202">
        <v>5.27</v>
      </c>
      <c r="W46" s="202">
        <v>0.22</v>
      </c>
      <c r="X46" s="202">
        <v>1.29</v>
      </c>
      <c r="Y46" s="202">
        <v>0</v>
      </c>
      <c r="Z46" s="202">
        <v>2.4300000000000002</v>
      </c>
      <c r="AA46" s="202">
        <v>0</v>
      </c>
      <c r="AB46" s="202">
        <v>0</v>
      </c>
      <c r="AC46" s="202">
        <v>12.38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10.54</v>
      </c>
      <c r="D47" s="202">
        <v>0</v>
      </c>
      <c r="E47" s="202">
        <v>0</v>
      </c>
      <c r="F47" s="202">
        <v>17.52</v>
      </c>
      <c r="G47" s="202">
        <v>0</v>
      </c>
      <c r="H47" s="202">
        <v>0</v>
      </c>
      <c r="I47" s="202">
        <v>16.7</v>
      </c>
      <c r="J47" s="202">
        <v>5.57</v>
      </c>
      <c r="K47" s="202">
        <v>28.48</v>
      </c>
      <c r="L47" s="202">
        <v>41.94</v>
      </c>
      <c r="M47" s="202">
        <v>0</v>
      </c>
      <c r="N47" s="202">
        <v>1.04</v>
      </c>
      <c r="O47" s="202">
        <v>1.74</v>
      </c>
      <c r="P47" s="202">
        <v>2.35</v>
      </c>
      <c r="Q47" s="202">
        <v>3.62</v>
      </c>
      <c r="R47" s="202">
        <v>5.26</v>
      </c>
      <c r="S47" s="202">
        <v>4.7699999999999996</v>
      </c>
      <c r="T47" s="202">
        <v>0</v>
      </c>
      <c r="U47" s="202">
        <v>10.06</v>
      </c>
      <c r="V47" s="202">
        <v>5.27</v>
      </c>
      <c r="W47" s="202">
        <v>0.37</v>
      </c>
      <c r="X47" s="202">
        <v>1.29</v>
      </c>
      <c r="Y47" s="202">
        <v>0</v>
      </c>
      <c r="Z47" s="202">
        <v>2.4300000000000002</v>
      </c>
      <c r="AA47" s="202">
        <v>0</v>
      </c>
      <c r="AB47" s="202">
        <v>0</v>
      </c>
      <c r="AC47" s="202">
        <v>12.38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10.54</v>
      </c>
      <c r="D48" s="202">
        <v>0</v>
      </c>
      <c r="E48" s="202">
        <v>0</v>
      </c>
      <c r="F48" s="202">
        <v>17.52</v>
      </c>
      <c r="G48" s="202">
        <v>0</v>
      </c>
      <c r="H48" s="202">
        <v>0</v>
      </c>
      <c r="I48" s="202">
        <v>16.7</v>
      </c>
      <c r="J48" s="202">
        <v>5.57</v>
      </c>
      <c r="K48" s="202">
        <v>28.48</v>
      </c>
      <c r="L48" s="202">
        <v>41.94</v>
      </c>
      <c r="M48" s="202">
        <v>0</v>
      </c>
      <c r="N48" s="202">
        <v>1.04</v>
      </c>
      <c r="O48" s="202">
        <v>1.74</v>
      </c>
      <c r="P48" s="202">
        <v>2.35</v>
      </c>
      <c r="Q48" s="202">
        <v>3.62</v>
      </c>
      <c r="R48" s="202">
        <v>5.26</v>
      </c>
      <c r="S48" s="202">
        <v>4.7699999999999996</v>
      </c>
      <c r="T48" s="202">
        <v>0</v>
      </c>
      <c r="U48" s="202">
        <v>10.06</v>
      </c>
      <c r="V48" s="202">
        <v>5.27</v>
      </c>
      <c r="W48" s="202">
        <v>0.37</v>
      </c>
      <c r="X48" s="202">
        <v>1.29</v>
      </c>
      <c r="Y48" s="202">
        <v>0</v>
      </c>
      <c r="Z48" s="202">
        <v>2.4300000000000002</v>
      </c>
      <c r="AA48" s="202">
        <v>0</v>
      </c>
      <c r="AB48" s="202">
        <v>0</v>
      </c>
      <c r="AC48" s="202">
        <v>12.38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10.54</v>
      </c>
      <c r="D49" s="202">
        <v>0</v>
      </c>
      <c r="E49" s="202">
        <v>0</v>
      </c>
      <c r="F49" s="202">
        <v>17.52</v>
      </c>
      <c r="G49" s="202">
        <v>0</v>
      </c>
      <c r="H49" s="202">
        <v>0</v>
      </c>
      <c r="I49" s="202">
        <v>16.7</v>
      </c>
      <c r="J49" s="202">
        <v>5.57</v>
      </c>
      <c r="K49" s="202">
        <v>28.48</v>
      </c>
      <c r="L49" s="202">
        <v>41.94</v>
      </c>
      <c r="M49" s="202">
        <v>0</v>
      </c>
      <c r="N49" s="202">
        <v>1.04</v>
      </c>
      <c r="O49" s="202">
        <v>1.74</v>
      </c>
      <c r="P49" s="202">
        <v>2.35</v>
      </c>
      <c r="Q49" s="202">
        <v>3.63</v>
      </c>
      <c r="R49" s="202">
        <v>5.37</v>
      </c>
      <c r="S49" s="202">
        <v>4.7699999999999996</v>
      </c>
      <c r="T49" s="202">
        <v>0</v>
      </c>
      <c r="U49" s="202">
        <v>10.06</v>
      </c>
      <c r="V49" s="202">
        <v>5.27</v>
      </c>
      <c r="W49" s="202">
        <v>0.37</v>
      </c>
      <c r="X49" s="202">
        <v>1.29</v>
      </c>
      <c r="Y49" s="202">
        <v>0</v>
      </c>
      <c r="Z49" s="202">
        <v>2.4300000000000002</v>
      </c>
      <c r="AA49" s="202">
        <v>0</v>
      </c>
      <c r="AB49" s="202">
        <v>0</v>
      </c>
      <c r="AC49" s="202">
        <v>12.38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10.54</v>
      </c>
      <c r="D50" s="202">
        <v>0</v>
      </c>
      <c r="E50" s="202">
        <v>0</v>
      </c>
      <c r="F50" s="202">
        <v>17.52</v>
      </c>
      <c r="G50" s="202">
        <v>0</v>
      </c>
      <c r="H50" s="202">
        <v>0</v>
      </c>
      <c r="I50" s="202">
        <v>16.7</v>
      </c>
      <c r="J50" s="202">
        <v>5.57</v>
      </c>
      <c r="K50" s="202">
        <v>28.48</v>
      </c>
      <c r="L50" s="202">
        <v>41.94</v>
      </c>
      <c r="M50" s="202">
        <v>0</v>
      </c>
      <c r="N50" s="202">
        <v>1.04</v>
      </c>
      <c r="O50" s="202">
        <v>1.74</v>
      </c>
      <c r="P50" s="202">
        <v>2.35</v>
      </c>
      <c r="Q50" s="202">
        <v>3.63</v>
      </c>
      <c r="R50" s="202">
        <v>5.37</v>
      </c>
      <c r="S50" s="202">
        <v>4.7699999999999996</v>
      </c>
      <c r="T50" s="202">
        <v>0</v>
      </c>
      <c r="U50" s="202">
        <v>10.06</v>
      </c>
      <c r="V50" s="202">
        <v>5.27</v>
      </c>
      <c r="W50" s="202">
        <v>0.37</v>
      </c>
      <c r="X50" s="202">
        <v>1.29</v>
      </c>
      <c r="Y50" s="202">
        <v>0</v>
      </c>
      <c r="Z50" s="202">
        <v>2.4300000000000002</v>
      </c>
      <c r="AA50" s="202">
        <v>0</v>
      </c>
      <c r="AB50" s="202">
        <v>0</v>
      </c>
      <c r="AC50" s="202">
        <v>12.38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10.54</v>
      </c>
      <c r="D51" s="202">
        <v>0</v>
      </c>
      <c r="E51" s="202">
        <v>0</v>
      </c>
      <c r="F51" s="202">
        <v>17.52</v>
      </c>
      <c r="G51" s="202">
        <v>0</v>
      </c>
      <c r="H51" s="202">
        <v>0</v>
      </c>
      <c r="I51" s="202">
        <v>16.7</v>
      </c>
      <c r="J51" s="202">
        <v>5.57</v>
      </c>
      <c r="K51" s="202">
        <v>28.48</v>
      </c>
      <c r="L51" s="202">
        <v>41.94</v>
      </c>
      <c r="M51" s="202">
        <v>0</v>
      </c>
      <c r="N51" s="202">
        <v>1.04</v>
      </c>
      <c r="O51" s="202">
        <v>1.74</v>
      </c>
      <c r="P51" s="202">
        <v>2.35</v>
      </c>
      <c r="Q51" s="202">
        <v>3.63</v>
      </c>
      <c r="R51" s="202">
        <v>5.37</v>
      </c>
      <c r="S51" s="202">
        <v>4.7699999999999996</v>
      </c>
      <c r="T51" s="202">
        <v>0</v>
      </c>
      <c r="U51" s="202">
        <v>10.06</v>
      </c>
      <c r="V51" s="202">
        <v>5.27</v>
      </c>
      <c r="W51" s="202">
        <v>0.37</v>
      </c>
      <c r="X51" s="202">
        <v>1.29</v>
      </c>
      <c r="Y51" s="202">
        <v>0</v>
      </c>
      <c r="Z51" s="202">
        <v>2.4300000000000002</v>
      </c>
      <c r="AA51" s="202">
        <v>0</v>
      </c>
      <c r="AB51" s="202">
        <v>0</v>
      </c>
      <c r="AC51" s="202">
        <v>12.38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10.54</v>
      </c>
      <c r="D52" s="202">
        <v>0</v>
      </c>
      <c r="E52" s="202">
        <v>0</v>
      </c>
      <c r="F52" s="202">
        <v>17.52</v>
      </c>
      <c r="G52" s="202">
        <v>0</v>
      </c>
      <c r="H52" s="202">
        <v>0</v>
      </c>
      <c r="I52" s="202">
        <v>16.7</v>
      </c>
      <c r="J52" s="202">
        <v>5.57</v>
      </c>
      <c r="K52" s="202">
        <v>28.48</v>
      </c>
      <c r="L52" s="202">
        <v>41.94</v>
      </c>
      <c r="M52" s="202">
        <v>0</v>
      </c>
      <c r="N52" s="202">
        <v>1.04</v>
      </c>
      <c r="O52" s="202">
        <v>1.74</v>
      </c>
      <c r="P52" s="202">
        <v>2.35</v>
      </c>
      <c r="Q52" s="202">
        <v>3.63</v>
      </c>
      <c r="R52" s="202">
        <v>5.37</v>
      </c>
      <c r="S52" s="202">
        <v>4.7699999999999996</v>
      </c>
      <c r="T52" s="202">
        <v>0</v>
      </c>
      <c r="U52" s="202">
        <v>10.06</v>
      </c>
      <c r="V52" s="202">
        <v>5.27</v>
      </c>
      <c r="W52" s="202">
        <v>0.37</v>
      </c>
      <c r="X52" s="202">
        <v>1.29</v>
      </c>
      <c r="Y52" s="202">
        <v>0</v>
      </c>
      <c r="Z52" s="202">
        <v>2.4300000000000002</v>
      </c>
      <c r="AA52" s="202">
        <v>0</v>
      </c>
      <c r="AB52" s="202">
        <v>0</v>
      </c>
      <c r="AC52" s="202">
        <v>12.38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10.54</v>
      </c>
      <c r="D53" s="202">
        <v>0</v>
      </c>
      <c r="E53" s="202">
        <v>0</v>
      </c>
      <c r="F53" s="202">
        <v>17.52</v>
      </c>
      <c r="G53" s="202">
        <v>0</v>
      </c>
      <c r="H53" s="202">
        <v>0</v>
      </c>
      <c r="I53" s="202">
        <v>16.7</v>
      </c>
      <c r="J53" s="202">
        <v>5.57</v>
      </c>
      <c r="K53" s="202">
        <v>28.48</v>
      </c>
      <c r="L53" s="202">
        <v>41.94</v>
      </c>
      <c r="M53" s="202">
        <v>0</v>
      </c>
      <c r="N53" s="202">
        <v>1.04</v>
      </c>
      <c r="O53" s="202">
        <v>1.74</v>
      </c>
      <c r="P53" s="202">
        <v>2.35</v>
      </c>
      <c r="Q53" s="202">
        <v>3.63</v>
      </c>
      <c r="R53" s="202">
        <v>5.37</v>
      </c>
      <c r="S53" s="202">
        <v>4.7699999999999996</v>
      </c>
      <c r="T53" s="202">
        <v>0</v>
      </c>
      <c r="U53" s="202">
        <v>10.06</v>
      </c>
      <c r="V53" s="202">
        <v>5.27</v>
      </c>
      <c r="W53" s="202">
        <v>0.37</v>
      </c>
      <c r="X53" s="202">
        <v>1.29</v>
      </c>
      <c r="Y53" s="202">
        <v>0</v>
      </c>
      <c r="Z53" s="202">
        <v>2.4300000000000002</v>
      </c>
      <c r="AA53" s="202">
        <v>0</v>
      </c>
      <c r="AB53" s="202">
        <v>0</v>
      </c>
      <c r="AC53" s="202">
        <v>12.38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10.54</v>
      </c>
      <c r="D54" s="202">
        <v>0</v>
      </c>
      <c r="E54" s="202">
        <v>0</v>
      </c>
      <c r="F54" s="202">
        <v>17.52</v>
      </c>
      <c r="G54" s="202">
        <v>0</v>
      </c>
      <c r="H54" s="202">
        <v>0</v>
      </c>
      <c r="I54" s="202">
        <v>16.7</v>
      </c>
      <c r="J54" s="202">
        <v>5.57</v>
      </c>
      <c r="K54" s="202">
        <v>28.48</v>
      </c>
      <c r="L54" s="202">
        <v>41.94</v>
      </c>
      <c r="M54" s="202">
        <v>0</v>
      </c>
      <c r="N54" s="202">
        <v>1.04</v>
      </c>
      <c r="O54" s="202">
        <v>1.74</v>
      </c>
      <c r="P54" s="202">
        <v>2.35</v>
      </c>
      <c r="Q54" s="202">
        <v>3.63</v>
      </c>
      <c r="R54" s="202">
        <v>5.37</v>
      </c>
      <c r="S54" s="202">
        <v>4.7699999999999996</v>
      </c>
      <c r="T54" s="202">
        <v>0</v>
      </c>
      <c r="U54" s="202">
        <v>10.06</v>
      </c>
      <c r="V54" s="202">
        <v>5.27</v>
      </c>
      <c r="W54" s="202">
        <v>0.37</v>
      </c>
      <c r="X54" s="202">
        <v>1.29</v>
      </c>
      <c r="Y54" s="202">
        <v>0</v>
      </c>
      <c r="Z54" s="202">
        <v>2.4300000000000002</v>
      </c>
      <c r="AA54" s="202">
        <v>0</v>
      </c>
      <c r="AB54" s="202">
        <v>0</v>
      </c>
      <c r="AC54" s="202">
        <v>12.38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10.54</v>
      </c>
      <c r="D55" s="202">
        <v>0</v>
      </c>
      <c r="E55" s="202">
        <v>0</v>
      </c>
      <c r="F55" s="202">
        <v>17.52</v>
      </c>
      <c r="G55" s="202">
        <v>0</v>
      </c>
      <c r="H55" s="202">
        <v>0</v>
      </c>
      <c r="I55" s="202">
        <v>16.7</v>
      </c>
      <c r="J55" s="202">
        <v>5.57</v>
      </c>
      <c r="K55" s="202">
        <v>28.48</v>
      </c>
      <c r="L55" s="202">
        <v>41.94</v>
      </c>
      <c r="M55" s="202">
        <v>0</v>
      </c>
      <c r="N55" s="202">
        <v>1.04</v>
      </c>
      <c r="O55" s="202">
        <v>1.74</v>
      </c>
      <c r="P55" s="202">
        <v>2.35</v>
      </c>
      <c r="Q55" s="202">
        <v>3.63</v>
      </c>
      <c r="R55" s="202">
        <v>5.37</v>
      </c>
      <c r="S55" s="202">
        <v>4.7699999999999996</v>
      </c>
      <c r="T55" s="202">
        <v>0</v>
      </c>
      <c r="U55" s="202">
        <v>10.06</v>
      </c>
      <c r="V55" s="202">
        <v>5.27</v>
      </c>
      <c r="W55" s="202">
        <v>0.37</v>
      </c>
      <c r="X55" s="202">
        <v>1.29</v>
      </c>
      <c r="Y55" s="202">
        <v>0</v>
      </c>
      <c r="Z55" s="202">
        <v>2.4300000000000002</v>
      </c>
      <c r="AA55" s="202">
        <v>0</v>
      </c>
      <c r="AB55" s="202">
        <v>0</v>
      </c>
      <c r="AC55" s="202">
        <v>12.38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10.54</v>
      </c>
      <c r="D56" s="202">
        <v>0</v>
      </c>
      <c r="E56" s="202">
        <v>0</v>
      </c>
      <c r="F56" s="202">
        <v>17.52</v>
      </c>
      <c r="G56" s="202">
        <v>0</v>
      </c>
      <c r="H56" s="202">
        <v>0</v>
      </c>
      <c r="I56" s="202">
        <v>16.7</v>
      </c>
      <c r="J56" s="202">
        <v>5.57</v>
      </c>
      <c r="K56" s="202">
        <v>28.48</v>
      </c>
      <c r="L56" s="202">
        <v>41.94</v>
      </c>
      <c r="M56" s="202">
        <v>0</v>
      </c>
      <c r="N56" s="202">
        <v>1.04</v>
      </c>
      <c r="O56" s="202">
        <v>1.74</v>
      </c>
      <c r="P56" s="202">
        <v>2.35</v>
      </c>
      <c r="Q56" s="202">
        <v>3.68</v>
      </c>
      <c r="R56" s="202">
        <v>1.18</v>
      </c>
      <c r="S56" s="202">
        <v>4.84</v>
      </c>
      <c r="T56" s="202">
        <v>0</v>
      </c>
      <c r="U56" s="202">
        <v>10.06</v>
      </c>
      <c r="V56" s="202">
        <v>5.27</v>
      </c>
      <c r="W56" s="202">
        <v>0.37</v>
      </c>
      <c r="X56" s="202">
        <v>1.29</v>
      </c>
      <c r="Y56" s="202">
        <v>0</v>
      </c>
      <c r="Z56" s="202">
        <v>2.4300000000000002</v>
      </c>
      <c r="AA56" s="202">
        <v>0</v>
      </c>
      <c r="AB56" s="202">
        <v>0</v>
      </c>
      <c r="AC56" s="202">
        <v>12.38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10.54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16.7</v>
      </c>
      <c r="J57" s="202">
        <v>5.57</v>
      </c>
      <c r="K57" s="202">
        <v>28.48</v>
      </c>
      <c r="L57" s="202">
        <v>41.94</v>
      </c>
      <c r="M57" s="202">
        <v>0</v>
      </c>
      <c r="N57" s="202">
        <v>1.04</v>
      </c>
      <c r="O57" s="202">
        <v>1.74</v>
      </c>
      <c r="P57" s="202">
        <v>2.35</v>
      </c>
      <c r="Q57" s="202">
        <v>3.68</v>
      </c>
      <c r="R57" s="202">
        <v>6.67</v>
      </c>
      <c r="S57" s="202">
        <v>4.84</v>
      </c>
      <c r="T57" s="202">
        <v>0</v>
      </c>
      <c r="U57" s="202">
        <v>10.06</v>
      </c>
      <c r="V57" s="202">
        <v>5.27</v>
      </c>
      <c r="W57" s="202">
        <v>0.37</v>
      </c>
      <c r="X57" s="202">
        <v>1.29</v>
      </c>
      <c r="Y57" s="202">
        <v>0</v>
      </c>
      <c r="Z57" s="202">
        <v>2.4300000000000002</v>
      </c>
      <c r="AA57" s="202">
        <v>0</v>
      </c>
      <c r="AB57" s="202">
        <v>0</v>
      </c>
      <c r="AC57" s="202">
        <v>12.38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10.54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16.7</v>
      </c>
      <c r="J58" s="202">
        <v>5.57</v>
      </c>
      <c r="K58" s="202">
        <v>28.48</v>
      </c>
      <c r="L58" s="202">
        <v>41.94</v>
      </c>
      <c r="M58" s="202">
        <v>0</v>
      </c>
      <c r="N58" s="202">
        <v>1.04</v>
      </c>
      <c r="O58" s="202">
        <v>1.74</v>
      </c>
      <c r="P58" s="202">
        <v>2.35</v>
      </c>
      <c r="Q58" s="202">
        <v>3.68</v>
      </c>
      <c r="R58" s="202">
        <v>6.67</v>
      </c>
      <c r="S58" s="202">
        <v>4.84</v>
      </c>
      <c r="T58" s="202">
        <v>0</v>
      </c>
      <c r="U58" s="202">
        <v>10.06</v>
      </c>
      <c r="V58" s="202">
        <v>5.27</v>
      </c>
      <c r="W58" s="202">
        <v>0.37</v>
      </c>
      <c r="X58" s="202">
        <v>1.29</v>
      </c>
      <c r="Y58" s="202">
        <v>0</v>
      </c>
      <c r="Z58" s="202">
        <v>2.4300000000000002</v>
      </c>
      <c r="AA58" s="202">
        <v>0</v>
      </c>
      <c r="AB58" s="202">
        <v>0</v>
      </c>
      <c r="AC58" s="202">
        <v>12.38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24.8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10.54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16.7</v>
      </c>
      <c r="J59" s="202">
        <v>5.57</v>
      </c>
      <c r="K59" s="202">
        <v>28.48</v>
      </c>
      <c r="L59" s="202">
        <v>41.11</v>
      </c>
      <c r="M59" s="202">
        <v>0</v>
      </c>
      <c r="N59" s="202">
        <v>1.04</v>
      </c>
      <c r="O59" s="202">
        <v>1.74</v>
      </c>
      <c r="P59" s="202">
        <v>2.35</v>
      </c>
      <c r="Q59" s="202">
        <v>3.68</v>
      </c>
      <c r="R59" s="202">
        <v>6.67</v>
      </c>
      <c r="S59" s="202">
        <v>4.84</v>
      </c>
      <c r="T59" s="202">
        <v>0</v>
      </c>
      <c r="U59" s="202">
        <v>10.06</v>
      </c>
      <c r="V59" s="202">
        <v>5.27</v>
      </c>
      <c r="W59" s="202">
        <v>0.37</v>
      </c>
      <c r="X59" s="202">
        <v>1.29</v>
      </c>
      <c r="Y59" s="202">
        <v>0</v>
      </c>
      <c r="Z59" s="202">
        <v>2.4300000000000002</v>
      </c>
      <c r="AA59" s="202">
        <v>0</v>
      </c>
      <c r="AB59" s="202">
        <v>0</v>
      </c>
      <c r="AC59" s="202">
        <v>4.8099999999999996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18.38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10.54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16.7</v>
      </c>
      <c r="J60" s="202">
        <v>5.57</v>
      </c>
      <c r="K60" s="202">
        <v>28.48</v>
      </c>
      <c r="L60" s="202">
        <v>41.11</v>
      </c>
      <c r="M60" s="202">
        <v>0</v>
      </c>
      <c r="N60" s="202">
        <v>1.04</v>
      </c>
      <c r="O60" s="202">
        <v>1.74</v>
      </c>
      <c r="P60" s="202">
        <v>2.35</v>
      </c>
      <c r="Q60" s="202">
        <v>0.23</v>
      </c>
      <c r="R60" s="202">
        <v>0.28999999999999998</v>
      </c>
      <c r="S60" s="202">
        <v>0.23</v>
      </c>
      <c r="T60" s="202">
        <v>0</v>
      </c>
      <c r="U60" s="202">
        <v>10.06</v>
      </c>
      <c r="V60" s="202">
        <v>5.27</v>
      </c>
      <c r="W60" s="202">
        <v>0.37</v>
      </c>
      <c r="X60" s="202">
        <v>1.29</v>
      </c>
      <c r="Y60" s="202">
        <v>0</v>
      </c>
      <c r="Z60" s="202">
        <v>2.4300000000000002</v>
      </c>
      <c r="AA60" s="202">
        <v>0</v>
      </c>
      <c r="AB60" s="202">
        <v>0</v>
      </c>
      <c r="AC60" s="202">
        <v>4.8099999999999996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18.38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10.54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16.7</v>
      </c>
      <c r="J61" s="202">
        <v>5.57</v>
      </c>
      <c r="K61" s="202">
        <v>28.48</v>
      </c>
      <c r="L61" s="202">
        <v>41.11</v>
      </c>
      <c r="M61" s="202">
        <v>0</v>
      </c>
      <c r="N61" s="202">
        <v>1.04</v>
      </c>
      <c r="O61" s="202">
        <v>1.74</v>
      </c>
      <c r="P61" s="202">
        <v>2.35</v>
      </c>
      <c r="Q61" s="202">
        <v>0.19</v>
      </c>
      <c r="R61" s="202">
        <v>0.28999999999999998</v>
      </c>
      <c r="S61" s="202">
        <v>0.23</v>
      </c>
      <c r="T61" s="202">
        <v>0</v>
      </c>
      <c r="U61" s="202">
        <v>10.06</v>
      </c>
      <c r="V61" s="202">
        <v>0.18</v>
      </c>
      <c r="W61" s="202">
        <v>0.37</v>
      </c>
      <c r="X61" s="202">
        <v>1.29</v>
      </c>
      <c r="Y61" s="202">
        <v>0</v>
      </c>
      <c r="Z61" s="202">
        <v>2.4300000000000002</v>
      </c>
      <c r="AA61" s="202">
        <v>0</v>
      </c>
      <c r="AB61" s="202">
        <v>0</v>
      </c>
      <c r="AC61" s="202">
        <v>4.8099999999999996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18.38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10.54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16.7</v>
      </c>
      <c r="J62" s="202">
        <v>5.57</v>
      </c>
      <c r="K62" s="202">
        <v>1.78</v>
      </c>
      <c r="L62" s="202">
        <v>0</v>
      </c>
      <c r="M62" s="202">
        <v>0</v>
      </c>
      <c r="N62" s="202">
        <v>1.04</v>
      </c>
      <c r="O62" s="202">
        <v>1.74</v>
      </c>
      <c r="P62" s="202">
        <v>2.35</v>
      </c>
      <c r="Q62" s="202">
        <v>0.19</v>
      </c>
      <c r="R62" s="202">
        <v>0.28999999999999998</v>
      </c>
      <c r="S62" s="202">
        <v>0.23</v>
      </c>
      <c r="T62" s="202">
        <v>0</v>
      </c>
      <c r="U62" s="202">
        <v>10.06</v>
      </c>
      <c r="V62" s="202">
        <v>0.18</v>
      </c>
      <c r="W62" s="202">
        <v>0.37</v>
      </c>
      <c r="X62" s="202">
        <v>1.29</v>
      </c>
      <c r="Y62" s="202">
        <v>0</v>
      </c>
      <c r="Z62" s="202">
        <v>2.4300000000000002</v>
      </c>
      <c r="AA62" s="202">
        <v>0</v>
      </c>
      <c r="AB62" s="202">
        <v>0</v>
      </c>
      <c r="AC62" s="202">
        <v>4.8099999999999996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10.54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16.7</v>
      </c>
      <c r="J63" s="202">
        <v>5.57</v>
      </c>
      <c r="K63" s="202">
        <v>1.78</v>
      </c>
      <c r="L63" s="202">
        <v>0</v>
      </c>
      <c r="M63" s="202">
        <v>0</v>
      </c>
      <c r="N63" s="202">
        <v>1.04</v>
      </c>
      <c r="O63" s="202">
        <v>1.74</v>
      </c>
      <c r="P63" s="202">
        <v>2.35</v>
      </c>
      <c r="Q63" s="202">
        <v>0.19</v>
      </c>
      <c r="R63" s="202">
        <v>0.28999999999999998</v>
      </c>
      <c r="S63" s="202">
        <v>0.23</v>
      </c>
      <c r="T63" s="202">
        <v>0</v>
      </c>
      <c r="U63" s="202">
        <v>10.06</v>
      </c>
      <c r="V63" s="202">
        <v>0.18</v>
      </c>
      <c r="W63" s="202">
        <v>0.37</v>
      </c>
      <c r="X63" s="202">
        <v>1.29</v>
      </c>
      <c r="Y63" s="202">
        <v>0</v>
      </c>
      <c r="Z63" s="202">
        <v>2.4300000000000002</v>
      </c>
      <c r="AA63" s="202">
        <v>0</v>
      </c>
      <c r="AB63" s="202">
        <v>0</v>
      </c>
      <c r="AC63" s="202">
        <v>5.25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10.54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16.7</v>
      </c>
      <c r="J64" s="202">
        <v>5.57</v>
      </c>
      <c r="K64" s="202">
        <v>1.78</v>
      </c>
      <c r="L64" s="202">
        <v>0</v>
      </c>
      <c r="M64" s="202">
        <v>0</v>
      </c>
      <c r="N64" s="202">
        <v>1.04</v>
      </c>
      <c r="O64" s="202">
        <v>1.74</v>
      </c>
      <c r="P64" s="202">
        <v>2.35</v>
      </c>
      <c r="Q64" s="202">
        <v>0.19</v>
      </c>
      <c r="R64" s="202">
        <v>0.28999999999999998</v>
      </c>
      <c r="S64" s="202">
        <v>0.23</v>
      </c>
      <c r="T64" s="202">
        <v>0</v>
      </c>
      <c r="U64" s="202">
        <v>10.06</v>
      </c>
      <c r="V64" s="202">
        <v>0.18</v>
      </c>
      <c r="W64" s="202">
        <v>0.37</v>
      </c>
      <c r="X64" s="202">
        <v>1.29</v>
      </c>
      <c r="Y64" s="202">
        <v>0</v>
      </c>
      <c r="Z64" s="202">
        <v>2.4300000000000002</v>
      </c>
      <c r="AA64" s="202">
        <v>0</v>
      </c>
      <c r="AB64" s="202">
        <v>0</v>
      </c>
      <c r="AC64" s="202">
        <v>5.25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10.54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16.7</v>
      </c>
      <c r="J65" s="202">
        <v>5.57</v>
      </c>
      <c r="K65" s="202">
        <v>1.78</v>
      </c>
      <c r="L65" s="202">
        <v>0</v>
      </c>
      <c r="M65" s="202">
        <v>0</v>
      </c>
      <c r="N65" s="202">
        <v>1.04</v>
      </c>
      <c r="O65" s="202">
        <v>1.74</v>
      </c>
      <c r="P65" s="202">
        <v>2.35</v>
      </c>
      <c r="Q65" s="202">
        <v>0.19</v>
      </c>
      <c r="R65" s="202">
        <v>0.28999999999999998</v>
      </c>
      <c r="S65" s="202">
        <v>0.23</v>
      </c>
      <c r="T65" s="202">
        <v>0</v>
      </c>
      <c r="U65" s="202">
        <v>10.06</v>
      </c>
      <c r="V65" s="202">
        <v>0.18</v>
      </c>
      <c r="W65" s="202">
        <v>0.37</v>
      </c>
      <c r="X65" s="202">
        <v>1.29</v>
      </c>
      <c r="Y65" s="202">
        <v>0</v>
      </c>
      <c r="Z65" s="202">
        <v>2.4300000000000002</v>
      </c>
      <c r="AA65" s="202">
        <v>0</v>
      </c>
      <c r="AB65" s="202">
        <v>0</v>
      </c>
      <c r="AC65" s="202">
        <v>5.25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19.68</v>
      </c>
      <c r="AJ65" s="202">
        <v>0</v>
      </c>
      <c r="AK65" s="202">
        <v>2.16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10.54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16.7</v>
      </c>
      <c r="J66" s="202">
        <v>5.57</v>
      </c>
      <c r="K66" s="202">
        <v>1.78</v>
      </c>
      <c r="L66" s="202">
        <v>0</v>
      </c>
      <c r="M66" s="202">
        <v>0</v>
      </c>
      <c r="N66" s="202">
        <v>1.04</v>
      </c>
      <c r="O66" s="202">
        <v>1.74</v>
      </c>
      <c r="P66" s="202">
        <v>2.35</v>
      </c>
      <c r="Q66" s="202">
        <v>0.19</v>
      </c>
      <c r="R66" s="202">
        <v>0.28999999999999998</v>
      </c>
      <c r="S66" s="202">
        <v>0.23</v>
      </c>
      <c r="T66" s="202">
        <v>0</v>
      </c>
      <c r="U66" s="202">
        <v>10.06</v>
      </c>
      <c r="V66" s="202">
        <v>0.18</v>
      </c>
      <c r="W66" s="202">
        <v>0.37</v>
      </c>
      <c r="X66" s="202">
        <v>1.29</v>
      </c>
      <c r="Y66" s="202">
        <v>0</v>
      </c>
      <c r="Z66" s="202">
        <v>2.4300000000000002</v>
      </c>
      <c r="AA66" s="202">
        <v>0</v>
      </c>
      <c r="AB66" s="202">
        <v>0</v>
      </c>
      <c r="AC66" s="202">
        <v>5.25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19.68</v>
      </c>
      <c r="AJ66" s="202">
        <v>0</v>
      </c>
      <c r="AK66" s="202">
        <v>2.16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10.54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16.7</v>
      </c>
      <c r="J67" s="202">
        <v>5.57</v>
      </c>
      <c r="K67" s="202">
        <v>1.78</v>
      </c>
      <c r="L67" s="202">
        <v>0</v>
      </c>
      <c r="M67" s="202">
        <v>0</v>
      </c>
      <c r="N67" s="202">
        <v>1.04</v>
      </c>
      <c r="O67" s="202">
        <v>1.74</v>
      </c>
      <c r="P67" s="202">
        <v>2.35</v>
      </c>
      <c r="Q67" s="202">
        <v>0.19</v>
      </c>
      <c r="R67" s="202">
        <v>0.28999999999999998</v>
      </c>
      <c r="S67" s="202">
        <v>0.23</v>
      </c>
      <c r="T67" s="202">
        <v>0</v>
      </c>
      <c r="U67" s="202">
        <v>10.06</v>
      </c>
      <c r="V67" s="202">
        <v>0.18</v>
      </c>
      <c r="W67" s="202">
        <v>0.37</v>
      </c>
      <c r="X67" s="202">
        <v>1.29</v>
      </c>
      <c r="Y67" s="202">
        <v>0</v>
      </c>
      <c r="Z67" s="202">
        <v>2.4300000000000002</v>
      </c>
      <c r="AA67" s="202">
        <v>0</v>
      </c>
      <c r="AB67" s="202">
        <v>0</v>
      </c>
      <c r="AC67" s="202">
        <v>5.25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19.68</v>
      </c>
      <c r="AJ67" s="202">
        <v>0</v>
      </c>
      <c r="AK67" s="202">
        <v>2.16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10.54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16.7</v>
      </c>
      <c r="J68" s="202">
        <v>5.57</v>
      </c>
      <c r="K68" s="202">
        <v>1.78</v>
      </c>
      <c r="L68" s="202">
        <v>0</v>
      </c>
      <c r="M68" s="202">
        <v>0</v>
      </c>
      <c r="N68" s="202">
        <v>1.04</v>
      </c>
      <c r="O68" s="202">
        <v>1.74</v>
      </c>
      <c r="P68" s="202">
        <v>2.35</v>
      </c>
      <c r="Q68" s="202">
        <v>0.19</v>
      </c>
      <c r="R68" s="202">
        <v>0.28999999999999998</v>
      </c>
      <c r="S68" s="202">
        <v>0.23</v>
      </c>
      <c r="T68" s="202">
        <v>0</v>
      </c>
      <c r="U68" s="202">
        <v>10.06</v>
      </c>
      <c r="V68" s="202">
        <v>0.18</v>
      </c>
      <c r="W68" s="202">
        <v>0.37</v>
      </c>
      <c r="X68" s="202">
        <v>1.29</v>
      </c>
      <c r="Y68" s="202">
        <v>0</v>
      </c>
      <c r="Z68" s="202">
        <v>2.4300000000000002</v>
      </c>
      <c r="AA68" s="202">
        <v>0</v>
      </c>
      <c r="AB68" s="202">
        <v>0</v>
      </c>
      <c r="AC68" s="202">
        <v>5.25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19.68</v>
      </c>
      <c r="AJ68" s="202">
        <v>0</v>
      </c>
      <c r="AK68" s="202">
        <v>2.16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10.54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16.7</v>
      </c>
      <c r="J69" s="202">
        <v>5.57</v>
      </c>
      <c r="K69" s="202">
        <v>1.78</v>
      </c>
      <c r="L69" s="202">
        <v>0</v>
      </c>
      <c r="M69" s="202">
        <v>0</v>
      </c>
      <c r="N69" s="202">
        <v>1.04</v>
      </c>
      <c r="O69" s="202">
        <v>1.74</v>
      </c>
      <c r="P69" s="202">
        <v>2.35</v>
      </c>
      <c r="Q69" s="202">
        <v>0.19</v>
      </c>
      <c r="R69" s="202">
        <v>0.28999999999999998</v>
      </c>
      <c r="S69" s="202">
        <v>0.23</v>
      </c>
      <c r="T69" s="202">
        <v>0</v>
      </c>
      <c r="U69" s="202">
        <v>10.06</v>
      </c>
      <c r="V69" s="202">
        <v>0.18</v>
      </c>
      <c r="W69" s="202">
        <v>0.37</v>
      </c>
      <c r="X69" s="202">
        <v>1.29</v>
      </c>
      <c r="Y69" s="202">
        <v>0</v>
      </c>
      <c r="Z69" s="202">
        <v>2.4300000000000002</v>
      </c>
      <c r="AA69" s="202">
        <v>0</v>
      </c>
      <c r="AB69" s="202">
        <v>0</v>
      </c>
      <c r="AC69" s="202">
        <v>5.25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19.68</v>
      </c>
      <c r="AJ69" s="202">
        <v>0</v>
      </c>
      <c r="AK69" s="202">
        <v>2.16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10.54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16.7</v>
      </c>
      <c r="J70" s="202">
        <v>5.57</v>
      </c>
      <c r="K70" s="202">
        <v>1.78</v>
      </c>
      <c r="L70" s="202">
        <v>0</v>
      </c>
      <c r="M70" s="202">
        <v>0</v>
      </c>
      <c r="N70" s="202">
        <v>1.04</v>
      </c>
      <c r="O70" s="202">
        <v>1.74</v>
      </c>
      <c r="P70" s="202">
        <v>2.35</v>
      </c>
      <c r="Q70" s="202">
        <v>0.19</v>
      </c>
      <c r="R70" s="202">
        <v>0.28999999999999998</v>
      </c>
      <c r="S70" s="202">
        <v>0.23</v>
      </c>
      <c r="T70" s="202">
        <v>0</v>
      </c>
      <c r="U70" s="202">
        <v>10.06</v>
      </c>
      <c r="V70" s="202">
        <v>0.18</v>
      </c>
      <c r="W70" s="202">
        <v>0.37</v>
      </c>
      <c r="X70" s="202">
        <v>1.29</v>
      </c>
      <c r="Y70" s="202">
        <v>0</v>
      </c>
      <c r="Z70" s="202">
        <v>2.4300000000000002</v>
      </c>
      <c r="AA70" s="202">
        <v>0</v>
      </c>
      <c r="AB70" s="202">
        <v>0</v>
      </c>
      <c r="AC70" s="202">
        <v>5.25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17.07</v>
      </c>
      <c r="AJ70" s="202">
        <v>0</v>
      </c>
      <c r="AK70" s="202">
        <v>2.16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10.54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16.7</v>
      </c>
      <c r="J71" s="202">
        <v>5.57</v>
      </c>
      <c r="K71" s="202">
        <v>1.78</v>
      </c>
      <c r="L71" s="202">
        <v>0</v>
      </c>
      <c r="M71" s="202">
        <v>0</v>
      </c>
      <c r="N71" s="202">
        <v>1.04</v>
      </c>
      <c r="O71" s="202">
        <v>1.74</v>
      </c>
      <c r="P71" s="202">
        <v>2.35</v>
      </c>
      <c r="Q71" s="202">
        <v>0.19</v>
      </c>
      <c r="R71" s="202">
        <v>0.28999999999999998</v>
      </c>
      <c r="S71" s="202">
        <v>0.23</v>
      </c>
      <c r="T71" s="202">
        <v>0</v>
      </c>
      <c r="U71" s="202">
        <v>10.06</v>
      </c>
      <c r="V71" s="202">
        <v>0.18</v>
      </c>
      <c r="W71" s="202">
        <v>0.37</v>
      </c>
      <c r="X71" s="202">
        <v>1.29</v>
      </c>
      <c r="Y71" s="202">
        <v>0</v>
      </c>
      <c r="Z71" s="202">
        <v>2.4300000000000002</v>
      </c>
      <c r="AA71" s="202">
        <v>0</v>
      </c>
      <c r="AB71" s="202">
        <v>0</v>
      </c>
      <c r="AC71" s="202">
        <v>5.25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17.07</v>
      </c>
      <c r="AJ71" s="202">
        <v>0</v>
      </c>
      <c r="AK71" s="202">
        <v>2.16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10.54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16.7</v>
      </c>
      <c r="J72" s="202">
        <v>5.57</v>
      </c>
      <c r="K72" s="202">
        <v>1.78</v>
      </c>
      <c r="L72" s="202">
        <v>0</v>
      </c>
      <c r="M72" s="202">
        <v>0</v>
      </c>
      <c r="N72" s="202">
        <v>1.04</v>
      </c>
      <c r="O72" s="202">
        <v>1.74</v>
      </c>
      <c r="P72" s="202">
        <v>2.35</v>
      </c>
      <c r="Q72" s="202">
        <v>0.19</v>
      </c>
      <c r="R72" s="202">
        <v>0.28999999999999998</v>
      </c>
      <c r="S72" s="202">
        <v>0.23</v>
      </c>
      <c r="T72" s="202">
        <v>0</v>
      </c>
      <c r="U72" s="202">
        <v>10.06</v>
      </c>
      <c r="V72" s="202">
        <v>0.18</v>
      </c>
      <c r="W72" s="202">
        <v>0.37</v>
      </c>
      <c r="X72" s="202">
        <v>1.29</v>
      </c>
      <c r="Y72" s="202">
        <v>0</v>
      </c>
      <c r="Z72" s="202">
        <v>2.4300000000000002</v>
      </c>
      <c r="AA72" s="202">
        <v>0</v>
      </c>
      <c r="AB72" s="202">
        <v>0</v>
      </c>
      <c r="AC72" s="202">
        <v>13.09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27.25</v>
      </c>
      <c r="AJ72" s="202">
        <v>0</v>
      </c>
      <c r="AK72" s="202">
        <v>2.16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</v>
      </c>
      <c r="D73" s="202">
        <v>0</v>
      </c>
      <c r="E73" s="202">
        <v>0</v>
      </c>
      <c r="F73" s="202">
        <v>17.100000000000001</v>
      </c>
      <c r="G73" s="202">
        <v>0.41</v>
      </c>
      <c r="H73" s="202">
        <v>0</v>
      </c>
      <c r="I73" s="202">
        <v>16.98</v>
      </c>
      <c r="J73" s="202">
        <v>4.7300000000000004</v>
      </c>
      <c r="K73" s="202">
        <v>1.78</v>
      </c>
      <c r="L73" s="202">
        <v>0</v>
      </c>
      <c r="M73" s="202">
        <v>0</v>
      </c>
      <c r="N73" s="202">
        <v>1.04</v>
      </c>
      <c r="O73" s="202">
        <v>1.74</v>
      </c>
      <c r="P73" s="202">
        <v>2.35</v>
      </c>
      <c r="Q73" s="202">
        <v>0.19</v>
      </c>
      <c r="R73" s="202">
        <v>0.28999999999999998</v>
      </c>
      <c r="S73" s="202">
        <v>0.23</v>
      </c>
      <c r="T73" s="202">
        <v>0</v>
      </c>
      <c r="U73" s="202">
        <v>10.06</v>
      </c>
      <c r="V73" s="202">
        <v>0.16</v>
      </c>
      <c r="W73" s="202">
        <v>0.37</v>
      </c>
      <c r="X73" s="202">
        <v>1.29</v>
      </c>
      <c r="Y73" s="202">
        <v>0</v>
      </c>
      <c r="Z73" s="202">
        <v>2.4300000000000002</v>
      </c>
      <c r="AA73" s="202">
        <v>0</v>
      </c>
      <c r="AB73" s="202">
        <v>0</v>
      </c>
      <c r="AC73" s="202">
        <v>13.09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27.25</v>
      </c>
      <c r="AJ73" s="202">
        <v>0</v>
      </c>
      <c r="AK73" s="202">
        <v>2.16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9.4700000000000006</v>
      </c>
      <c r="D74" s="202">
        <v>0</v>
      </c>
      <c r="E74" s="202">
        <v>0</v>
      </c>
      <c r="F74" s="202">
        <v>15.86</v>
      </c>
      <c r="G74" s="202">
        <v>1.66</v>
      </c>
      <c r="H74" s="202">
        <v>0</v>
      </c>
      <c r="I74" s="202">
        <v>16.98</v>
      </c>
      <c r="J74" s="202">
        <v>4.7300000000000004</v>
      </c>
      <c r="K74" s="202">
        <v>1.78</v>
      </c>
      <c r="L74" s="202">
        <v>0</v>
      </c>
      <c r="M74" s="202">
        <v>0</v>
      </c>
      <c r="N74" s="202">
        <v>1.04</v>
      </c>
      <c r="O74" s="202">
        <v>1.74</v>
      </c>
      <c r="P74" s="202">
        <v>2.35</v>
      </c>
      <c r="Q74" s="202">
        <v>0.19</v>
      </c>
      <c r="R74" s="202">
        <v>0.28999999999999998</v>
      </c>
      <c r="S74" s="202">
        <v>0.23</v>
      </c>
      <c r="T74" s="202">
        <v>0</v>
      </c>
      <c r="U74" s="202">
        <v>10.06</v>
      </c>
      <c r="V74" s="202">
        <v>0.16</v>
      </c>
      <c r="W74" s="202">
        <v>0.37</v>
      </c>
      <c r="X74" s="202">
        <v>1.29</v>
      </c>
      <c r="Y74" s="202">
        <v>0</v>
      </c>
      <c r="Z74" s="202">
        <v>2.4300000000000002</v>
      </c>
      <c r="AA74" s="202">
        <v>0</v>
      </c>
      <c r="AB74" s="202">
        <v>0</v>
      </c>
      <c r="AC74" s="202">
        <v>13.09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27.25</v>
      </c>
      <c r="AJ74" s="202">
        <v>0</v>
      </c>
      <c r="AK74" s="202">
        <v>2.16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8.94</v>
      </c>
      <c r="D75" s="202">
        <v>0</v>
      </c>
      <c r="E75" s="202">
        <v>0</v>
      </c>
      <c r="F75" s="202">
        <v>13.79</v>
      </c>
      <c r="G75" s="202">
        <v>2.9</v>
      </c>
      <c r="H75" s="202">
        <v>0</v>
      </c>
      <c r="I75" s="202">
        <v>16.98</v>
      </c>
      <c r="J75" s="202">
        <v>4.7300000000000004</v>
      </c>
      <c r="K75" s="202">
        <v>1.78</v>
      </c>
      <c r="L75" s="202">
        <v>0</v>
      </c>
      <c r="M75" s="202">
        <v>0</v>
      </c>
      <c r="N75" s="202">
        <v>1.04</v>
      </c>
      <c r="O75" s="202">
        <v>1.74</v>
      </c>
      <c r="P75" s="202">
        <v>2.35</v>
      </c>
      <c r="Q75" s="202">
        <v>0.19</v>
      </c>
      <c r="R75" s="202">
        <v>0.28999999999999998</v>
      </c>
      <c r="S75" s="202">
        <v>0.23</v>
      </c>
      <c r="T75" s="202">
        <v>0</v>
      </c>
      <c r="U75" s="202">
        <v>10.06</v>
      </c>
      <c r="V75" s="202">
        <v>0.16</v>
      </c>
      <c r="W75" s="202">
        <v>0.37</v>
      </c>
      <c r="X75" s="202">
        <v>1.29</v>
      </c>
      <c r="Y75" s="202">
        <v>0</v>
      </c>
      <c r="Z75" s="202">
        <v>2.4300000000000002</v>
      </c>
      <c r="AA75" s="202">
        <v>0</v>
      </c>
      <c r="AB75" s="202">
        <v>0</v>
      </c>
      <c r="AC75" s="202">
        <v>7.11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20.92</v>
      </c>
      <c r="AJ75" s="202">
        <v>0</v>
      </c>
      <c r="AK75" s="202">
        <v>2.16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8.5299999999999994</v>
      </c>
      <c r="D76" s="202">
        <v>0</v>
      </c>
      <c r="E76" s="202">
        <v>0</v>
      </c>
      <c r="F76" s="202">
        <v>12</v>
      </c>
      <c r="G76" s="202">
        <v>2.9</v>
      </c>
      <c r="H76" s="202">
        <v>0</v>
      </c>
      <c r="I76" s="202">
        <v>16.98</v>
      </c>
      <c r="J76" s="202">
        <v>4.7300000000000004</v>
      </c>
      <c r="K76" s="202">
        <v>1.78</v>
      </c>
      <c r="L76" s="202">
        <v>0</v>
      </c>
      <c r="M76" s="202">
        <v>0</v>
      </c>
      <c r="N76" s="202">
        <v>1.04</v>
      </c>
      <c r="O76" s="202">
        <v>1.74</v>
      </c>
      <c r="P76" s="202">
        <v>2.35</v>
      </c>
      <c r="Q76" s="202">
        <v>0.19</v>
      </c>
      <c r="R76" s="202">
        <v>0.28999999999999998</v>
      </c>
      <c r="S76" s="202">
        <v>0.23</v>
      </c>
      <c r="T76" s="202">
        <v>0</v>
      </c>
      <c r="U76" s="202">
        <v>10.06</v>
      </c>
      <c r="V76" s="202">
        <v>0.16</v>
      </c>
      <c r="W76" s="202">
        <v>0.37</v>
      </c>
      <c r="X76" s="202">
        <v>1.29</v>
      </c>
      <c r="Y76" s="202">
        <v>0</v>
      </c>
      <c r="Z76" s="202">
        <v>2.4300000000000002</v>
      </c>
      <c r="AA76" s="202">
        <v>0</v>
      </c>
      <c r="AB76" s="202">
        <v>0</v>
      </c>
      <c r="AC76" s="202">
        <v>6.73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20.92</v>
      </c>
      <c r="AJ76" s="202">
        <v>0</v>
      </c>
      <c r="AK76" s="202">
        <v>2.16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</v>
      </c>
      <c r="D77" s="202">
        <v>0</v>
      </c>
      <c r="E77" s="202">
        <v>0</v>
      </c>
      <c r="F77" s="202">
        <v>11.58</v>
      </c>
      <c r="G77" s="202">
        <v>2.9</v>
      </c>
      <c r="H77" s="202">
        <v>0</v>
      </c>
      <c r="I77" s="202">
        <v>16.98</v>
      </c>
      <c r="J77" s="202">
        <v>4.7300000000000004</v>
      </c>
      <c r="K77" s="202">
        <v>0</v>
      </c>
      <c r="L77" s="202">
        <v>2.2400000000000002</v>
      </c>
      <c r="M77" s="202">
        <v>0</v>
      </c>
      <c r="N77" s="202">
        <v>1.04</v>
      </c>
      <c r="O77" s="202">
        <v>1.74</v>
      </c>
      <c r="P77" s="202">
        <v>2.35</v>
      </c>
      <c r="Q77" s="202">
        <v>0.19</v>
      </c>
      <c r="R77" s="202">
        <v>0.11</v>
      </c>
      <c r="S77" s="202">
        <v>0.23</v>
      </c>
      <c r="T77" s="202">
        <v>0</v>
      </c>
      <c r="U77" s="202">
        <v>10.06</v>
      </c>
      <c r="V77" s="202">
        <v>0.16</v>
      </c>
      <c r="W77" s="202">
        <v>0.37</v>
      </c>
      <c r="X77" s="202">
        <v>1.29</v>
      </c>
      <c r="Y77" s="202">
        <v>0</v>
      </c>
      <c r="Z77" s="202">
        <v>2.4300000000000002</v>
      </c>
      <c r="AA77" s="202">
        <v>0</v>
      </c>
      <c r="AB77" s="202">
        <v>0</v>
      </c>
      <c r="AC77" s="202">
        <v>6.73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20.92</v>
      </c>
      <c r="AJ77" s="202">
        <v>0</v>
      </c>
      <c r="AK77" s="202">
        <v>3.9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7.6</v>
      </c>
      <c r="D78" s="202">
        <v>0</v>
      </c>
      <c r="E78" s="202">
        <v>0</v>
      </c>
      <c r="F78" s="202">
        <v>9.93</v>
      </c>
      <c r="G78" s="202">
        <v>2.9</v>
      </c>
      <c r="H78" s="202">
        <v>0</v>
      </c>
      <c r="I78" s="202">
        <v>16.98</v>
      </c>
      <c r="J78" s="202">
        <v>4.7300000000000004</v>
      </c>
      <c r="K78" s="202">
        <v>0</v>
      </c>
      <c r="L78" s="202">
        <v>2.2400000000000002</v>
      </c>
      <c r="M78" s="202">
        <v>0</v>
      </c>
      <c r="N78" s="202">
        <v>1.04</v>
      </c>
      <c r="O78" s="202">
        <v>1.74</v>
      </c>
      <c r="P78" s="202">
        <v>2.35</v>
      </c>
      <c r="Q78" s="202">
        <v>0.19</v>
      </c>
      <c r="R78" s="202">
        <v>0.11</v>
      </c>
      <c r="S78" s="202">
        <v>0.23</v>
      </c>
      <c r="T78" s="202">
        <v>0</v>
      </c>
      <c r="U78" s="202">
        <v>10.06</v>
      </c>
      <c r="V78" s="202">
        <v>0.16</v>
      </c>
      <c r="W78" s="202">
        <v>0.37</v>
      </c>
      <c r="X78" s="202">
        <v>1.29</v>
      </c>
      <c r="Y78" s="202">
        <v>0</v>
      </c>
      <c r="Z78" s="202">
        <v>2.4300000000000002</v>
      </c>
      <c r="AA78" s="202">
        <v>0</v>
      </c>
      <c r="AB78" s="202">
        <v>0</v>
      </c>
      <c r="AC78" s="202">
        <v>6.73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20.92</v>
      </c>
      <c r="AJ78" s="202">
        <v>0</v>
      </c>
      <c r="AK78" s="202">
        <v>3.9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6.54</v>
      </c>
      <c r="D79" s="202">
        <v>0</v>
      </c>
      <c r="E79" s="202">
        <v>0</v>
      </c>
      <c r="F79" s="202">
        <v>11.03</v>
      </c>
      <c r="G79" s="202">
        <v>2.9</v>
      </c>
      <c r="H79" s="202">
        <v>0</v>
      </c>
      <c r="I79" s="202">
        <v>16.98</v>
      </c>
      <c r="J79" s="202">
        <v>4.7300000000000004</v>
      </c>
      <c r="K79" s="202">
        <v>0</v>
      </c>
      <c r="L79" s="202">
        <v>2.2400000000000002</v>
      </c>
      <c r="M79" s="202">
        <v>0</v>
      </c>
      <c r="N79" s="202">
        <v>1.04</v>
      </c>
      <c r="O79" s="202">
        <v>1.74</v>
      </c>
      <c r="P79" s="202">
        <v>2.35</v>
      </c>
      <c r="Q79" s="202">
        <v>0.19</v>
      </c>
      <c r="R79" s="202">
        <v>0.28999999999999998</v>
      </c>
      <c r="S79" s="202">
        <v>0.23</v>
      </c>
      <c r="T79" s="202">
        <v>0</v>
      </c>
      <c r="U79" s="202">
        <v>10</v>
      </c>
      <c r="V79" s="202">
        <v>0.16</v>
      </c>
      <c r="W79" s="202">
        <v>0.37</v>
      </c>
      <c r="X79" s="202">
        <v>1.29</v>
      </c>
      <c r="Y79" s="202">
        <v>0</v>
      </c>
      <c r="Z79" s="202">
        <v>2.4300000000000002</v>
      </c>
      <c r="AA79" s="202">
        <v>0</v>
      </c>
      <c r="AB79" s="202">
        <v>0</v>
      </c>
      <c r="AC79" s="202">
        <v>6.73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21.73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6.54</v>
      </c>
      <c r="D80" s="202">
        <v>0</v>
      </c>
      <c r="E80" s="202">
        <v>0</v>
      </c>
      <c r="F80" s="202">
        <v>10.48</v>
      </c>
      <c r="G80" s="202">
        <v>2.9</v>
      </c>
      <c r="H80" s="202">
        <v>0</v>
      </c>
      <c r="I80" s="202">
        <v>16.98</v>
      </c>
      <c r="J80" s="202">
        <v>4.7300000000000004</v>
      </c>
      <c r="K80" s="202">
        <v>0</v>
      </c>
      <c r="L80" s="202">
        <v>2.2400000000000002</v>
      </c>
      <c r="M80" s="202">
        <v>0</v>
      </c>
      <c r="N80" s="202">
        <v>1.04</v>
      </c>
      <c r="O80" s="202">
        <v>1.74</v>
      </c>
      <c r="P80" s="202">
        <v>2.35</v>
      </c>
      <c r="Q80" s="202">
        <v>0.19</v>
      </c>
      <c r="R80" s="202">
        <v>0.28999999999999998</v>
      </c>
      <c r="S80" s="202">
        <v>0.23</v>
      </c>
      <c r="T80" s="202">
        <v>0</v>
      </c>
      <c r="U80" s="202">
        <v>10</v>
      </c>
      <c r="V80" s="202">
        <v>0.16</v>
      </c>
      <c r="W80" s="202">
        <v>0.37</v>
      </c>
      <c r="X80" s="202">
        <v>1.29</v>
      </c>
      <c r="Y80" s="202">
        <v>0</v>
      </c>
      <c r="Z80" s="202">
        <v>2.4300000000000002</v>
      </c>
      <c r="AA80" s="202">
        <v>0</v>
      </c>
      <c r="AB80" s="202">
        <v>0</v>
      </c>
      <c r="AC80" s="202">
        <v>6.73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21.73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6.54</v>
      </c>
      <c r="D81" s="202">
        <v>0</v>
      </c>
      <c r="E81" s="202">
        <v>0</v>
      </c>
      <c r="F81" s="202">
        <v>10.48</v>
      </c>
      <c r="G81" s="202">
        <v>3.59</v>
      </c>
      <c r="H81" s="202">
        <v>0</v>
      </c>
      <c r="I81" s="202">
        <v>16.98</v>
      </c>
      <c r="J81" s="202">
        <v>4.7300000000000004</v>
      </c>
      <c r="K81" s="202">
        <v>0</v>
      </c>
      <c r="L81" s="202">
        <v>2.2400000000000002</v>
      </c>
      <c r="M81" s="202">
        <v>0</v>
      </c>
      <c r="N81" s="202">
        <v>1.04</v>
      </c>
      <c r="O81" s="202">
        <v>1.74</v>
      </c>
      <c r="P81" s="202">
        <v>2.35</v>
      </c>
      <c r="Q81" s="202">
        <v>0.19</v>
      </c>
      <c r="R81" s="202">
        <v>0.28999999999999998</v>
      </c>
      <c r="S81" s="202">
        <v>0.23</v>
      </c>
      <c r="T81" s="202">
        <v>0</v>
      </c>
      <c r="U81" s="202">
        <v>10</v>
      </c>
      <c r="V81" s="202">
        <v>0.16</v>
      </c>
      <c r="W81" s="202">
        <v>0.37</v>
      </c>
      <c r="X81" s="202">
        <v>1.29</v>
      </c>
      <c r="Y81" s="202">
        <v>0</v>
      </c>
      <c r="Z81" s="202">
        <v>2.4300000000000002</v>
      </c>
      <c r="AA81" s="202">
        <v>0</v>
      </c>
      <c r="AB81" s="202">
        <v>0</v>
      </c>
      <c r="AC81" s="202">
        <v>6.73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21.73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6.54</v>
      </c>
      <c r="D82" s="202">
        <v>0</v>
      </c>
      <c r="E82" s="202">
        <v>0</v>
      </c>
      <c r="F82" s="202">
        <v>8.9700000000000006</v>
      </c>
      <c r="G82" s="202">
        <v>5.24</v>
      </c>
      <c r="H82" s="202">
        <v>0</v>
      </c>
      <c r="I82" s="202">
        <v>16.98</v>
      </c>
      <c r="J82" s="202">
        <v>4.7300000000000004</v>
      </c>
      <c r="K82" s="202">
        <v>0</v>
      </c>
      <c r="L82" s="202">
        <v>2.2400000000000002</v>
      </c>
      <c r="M82" s="202">
        <v>0</v>
      </c>
      <c r="N82" s="202">
        <v>1.04</v>
      </c>
      <c r="O82" s="202">
        <v>1.74</v>
      </c>
      <c r="P82" s="202">
        <v>2.35</v>
      </c>
      <c r="Q82" s="202">
        <v>0.19</v>
      </c>
      <c r="R82" s="202">
        <v>0.28999999999999998</v>
      </c>
      <c r="S82" s="202">
        <v>0.23</v>
      </c>
      <c r="T82" s="202">
        <v>0</v>
      </c>
      <c r="U82" s="202">
        <v>10</v>
      </c>
      <c r="V82" s="202">
        <v>0.16</v>
      </c>
      <c r="W82" s="202">
        <v>0.37</v>
      </c>
      <c r="X82" s="202">
        <v>1.29</v>
      </c>
      <c r="Y82" s="202">
        <v>0</v>
      </c>
      <c r="Z82" s="202">
        <v>2.4300000000000002</v>
      </c>
      <c r="AA82" s="202">
        <v>0</v>
      </c>
      <c r="AB82" s="202">
        <v>0</v>
      </c>
      <c r="AC82" s="202">
        <v>6.73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21.73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6.54</v>
      </c>
      <c r="D83" s="202">
        <v>0</v>
      </c>
      <c r="E83" s="202">
        <v>0</v>
      </c>
      <c r="F83" s="202">
        <v>8.9700000000000006</v>
      </c>
      <c r="G83" s="202">
        <v>5.65</v>
      </c>
      <c r="H83" s="202">
        <v>0</v>
      </c>
      <c r="I83" s="202">
        <v>16.98</v>
      </c>
      <c r="J83" s="202">
        <v>4.7300000000000004</v>
      </c>
      <c r="K83" s="202">
        <v>0</v>
      </c>
      <c r="L83" s="202">
        <v>2.2400000000000002</v>
      </c>
      <c r="M83" s="202">
        <v>0</v>
      </c>
      <c r="N83" s="202">
        <v>1.04</v>
      </c>
      <c r="O83" s="202">
        <v>1.74</v>
      </c>
      <c r="P83" s="202">
        <v>2.35</v>
      </c>
      <c r="Q83" s="202">
        <v>0.19</v>
      </c>
      <c r="R83" s="202">
        <v>0.28999999999999998</v>
      </c>
      <c r="S83" s="202">
        <v>0.23</v>
      </c>
      <c r="T83" s="202">
        <v>0</v>
      </c>
      <c r="U83" s="202">
        <v>10</v>
      </c>
      <c r="V83" s="202">
        <v>0.16</v>
      </c>
      <c r="W83" s="202">
        <v>0.37</v>
      </c>
      <c r="X83" s="202">
        <v>1.29</v>
      </c>
      <c r="Y83" s="202">
        <v>0</v>
      </c>
      <c r="Z83" s="202">
        <v>2.4300000000000002</v>
      </c>
      <c r="AA83" s="202">
        <v>0</v>
      </c>
      <c r="AB83" s="202">
        <v>0</v>
      </c>
      <c r="AC83" s="202">
        <v>6.73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21.13</v>
      </c>
      <c r="AJ83" s="202">
        <v>0</v>
      </c>
      <c r="AK83" s="202">
        <v>3.12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6.54</v>
      </c>
      <c r="D84" s="202">
        <v>0</v>
      </c>
      <c r="E84" s="202">
        <v>0</v>
      </c>
      <c r="F84" s="202">
        <v>8.9700000000000006</v>
      </c>
      <c r="G84" s="202">
        <v>5.65</v>
      </c>
      <c r="H84" s="202">
        <v>0</v>
      </c>
      <c r="I84" s="202">
        <v>16.98</v>
      </c>
      <c r="J84" s="202">
        <v>4.7300000000000004</v>
      </c>
      <c r="K84" s="202">
        <v>0</v>
      </c>
      <c r="L84" s="202">
        <v>2.2400000000000002</v>
      </c>
      <c r="M84" s="202">
        <v>0</v>
      </c>
      <c r="N84" s="202">
        <v>1.04</v>
      </c>
      <c r="O84" s="202">
        <v>1.74</v>
      </c>
      <c r="P84" s="202">
        <v>2.35</v>
      </c>
      <c r="Q84" s="202">
        <v>0.19</v>
      </c>
      <c r="R84" s="202">
        <v>0.28999999999999998</v>
      </c>
      <c r="S84" s="202">
        <v>0.23</v>
      </c>
      <c r="T84" s="202">
        <v>0</v>
      </c>
      <c r="U84" s="202">
        <v>10</v>
      </c>
      <c r="V84" s="202">
        <v>0.16</v>
      </c>
      <c r="W84" s="202">
        <v>0.37</v>
      </c>
      <c r="X84" s="202">
        <v>1.29</v>
      </c>
      <c r="Y84" s="202">
        <v>0</v>
      </c>
      <c r="Z84" s="202">
        <v>2.4300000000000002</v>
      </c>
      <c r="AA84" s="202">
        <v>0</v>
      </c>
      <c r="AB84" s="202">
        <v>0</v>
      </c>
      <c r="AC84" s="202">
        <v>6.73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21.13</v>
      </c>
      <c r="AJ84" s="202">
        <v>0</v>
      </c>
      <c r="AK84" s="202">
        <v>3.12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6.54</v>
      </c>
      <c r="D85" s="202">
        <v>4</v>
      </c>
      <c r="E85" s="202">
        <v>0</v>
      </c>
      <c r="F85" s="202">
        <v>5.52</v>
      </c>
      <c r="G85" s="202">
        <v>5.65</v>
      </c>
      <c r="H85" s="202">
        <v>0</v>
      </c>
      <c r="I85" s="202">
        <v>16.98</v>
      </c>
      <c r="J85" s="202">
        <v>4.7300000000000004</v>
      </c>
      <c r="K85" s="202">
        <v>0</v>
      </c>
      <c r="L85" s="202">
        <v>2.2400000000000002</v>
      </c>
      <c r="M85" s="202">
        <v>0</v>
      </c>
      <c r="N85" s="202">
        <v>1.04</v>
      </c>
      <c r="O85" s="202">
        <v>1.74</v>
      </c>
      <c r="P85" s="202">
        <v>2.35</v>
      </c>
      <c r="Q85" s="202">
        <v>0.19</v>
      </c>
      <c r="R85" s="202">
        <v>0.28999999999999998</v>
      </c>
      <c r="S85" s="202">
        <v>0.23</v>
      </c>
      <c r="T85" s="202">
        <v>0</v>
      </c>
      <c r="U85" s="202">
        <v>10</v>
      </c>
      <c r="V85" s="202">
        <v>0.49</v>
      </c>
      <c r="W85" s="202">
        <v>0.37</v>
      </c>
      <c r="X85" s="202">
        <v>1.29</v>
      </c>
      <c r="Y85" s="202">
        <v>0</v>
      </c>
      <c r="Z85" s="202">
        <v>2.4300000000000002</v>
      </c>
      <c r="AA85" s="202">
        <v>0</v>
      </c>
      <c r="AB85" s="202">
        <v>0</v>
      </c>
      <c r="AC85" s="202">
        <v>6.73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21.13</v>
      </c>
      <c r="AJ85" s="202">
        <v>0</v>
      </c>
      <c r="AK85" s="202">
        <v>3.12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6.54</v>
      </c>
      <c r="D86" s="202">
        <v>4</v>
      </c>
      <c r="E86" s="202">
        <v>0</v>
      </c>
      <c r="F86" s="202">
        <v>5.52</v>
      </c>
      <c r="G86" s="202">
        <v>5.65</v>
      </c>
      <c r="H86" s="202">
        <v>0</v>
      </c>
      <c r="I86" s="202">
        <v>15.31</v>
      </c>
      <c r="J86" s="202">
        <v>4.7300000000000004</v>
      </c>
      <c r="K86" s="202">
        <v>0</v>
      </c>
      <c r="L86" s="202">
        <v>2.2400000000000002</v>
      </c>
      <c r="M86" s="202">
        <v>0</v>
      </c>
      <c r="N86" s="202">
        <v>1.04</v>
      </c>
      <c r="O86" s="202">
        <v>1.74</v>
      </c>
      <c r="P86" s="202">
        <v>2.35</v>
      </c>
      <c r="Q86" s="202">
        <v>0.19</v>
      </c>
      <c r="R86" s="202">
        <v>0.28999999999999998</v>
      </c>
      <c r="S86" s="202">
        <v>0.23</v>
      </c>
      <c r="T86" s="202">
        <v>0</v>
      </c>
      <c r="U86" s="202">
        <v>10</v>
      </c>
      <c r="V86" s="202">
        <v>0.6</v>
      </c>
      <c r="W86" s="202">
        <v>0.37</v>
      </c>
      <c r="X86" s="202">
        <v>1.29</v>
      </c>
      <c r="Y86" s="202">
        <v>0</v>
      </c>
      <c r="Z86" s="202">
        <v>2.4300000000000002</v>
      </c>
      <c r="AA86" s="202">
        <v>0</v>
      </c>
      <c r="AB86" s="202">
        <v>0</v>
      </c>
      <c r="AC86" s="202">
        <v>6.73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21.13</v>
      </c>
      <c r="AJ86" s="202">
        <v>0</v>
      </c>
      <c r="AK86" s="202">
        <v>3.12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6.54</v>
      </c>
      <c r="D87" s="202">
        <v>4</v>
      </c>
      <c r="E87" s="202">
        <v>0</v>
      </c>
      <c r="F87" s="202">
        <v>5.52</v>
      </c>
      <c r="G87" s="202">
        <v>6.62</v>
      </c>
      <c r="H87" s="202">
        <v>0</v>
      </c>
      <c r="I87" s="202">
        <v>15.31</v>
      </c>
      <c r="J87" s="202">
        <v>4.7300000000000004</v>
      </c>
      <c r="K87" s="202">
        <v>0</v>
      </c>
      <c r="L87" s="202">
        <v>2.2400000000000002</v>
      </c>
      <c r="M87" s="202">
        <v>0</v>
      </c>
      <c r="N87" s="202">
        <v>1.04</v>
      </c>
      <c r="O87" s="202">
        <v>1.74</v>
      </c>
      <c r="P87" s="202">
        <v>2.35</v>
      </c>
      <c r="Q87" s="202">
        <v>0.19</v>
      </c>
      <c r="R87" s="202">
        <v>0.28999999999999998</v>
      </c>
      <c r="S87" s="202">
        <v>0.23</v>
      </c>
      <c r="T87" s="202">
        <v>0</v>
      </c>
      <c r="U87" s="202">
        <v>10</v>
      </c>
      <c r="V87" s="202">
        <v>0.73</v>
      </c>
      <c r="W87" s="202">
        <v>0.37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6.73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21.13</v>
      </c>
      <c r="AJ87" s="202">
        <v>0</v>
      </c>
      <c r="AK87" s="202">
        <v>3.12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6.54</v>
      </c>
      <c r="D88" s="202">
        <v>4</v>
      </c>
      <c r="E88" s="202">
        <v>0</v>
      </c>
      <c r="F88" s="202">
        <v>5.52</v>
      </c>
      <c r="G88" s="202">
        <v>6.62</v>
      </c>
      <c r="H88" s="202">
        <v>0</v>
      </c>
      <c r="I88" s="202">
        <v>15.31</v>
      </c>
      <c r="J88" s="202">
        <v>4.33</v>
      </c>
      <c r="K88" s="202">
        <v>0</v>
      </c>
      <c r="L88" s="202">
        <v>2.2400000000000002</v>
      </c>
      <c r="M88" s="202">
        <v>0</v>
      </c>
      <c r="N88" s="202">
        <v>1.04</v>
      </c>
      <c r="O88" s="202">
        <v>1.74</v>
      </c>
      <c r="P88" s="202">
        <v>2.35</v>
      </c>
      <c r="Q88" s="202">
        <v>0.19</v>
      </c>
      <c r="R88" s="202">
        <v>0.28999999999999998</v>
      </c>
      <c r="S88" s="202">
        <v>0.23</v>
      </c>
      <c r="T88" s="202">
        <v>0</v>
      </c>
      <c r="U88" s="202">
        <v>10</v>
      </c>
      <c r="V88" s="202">
        <v>0.73</v>
      </c>
      <c r="W88" s="202">
        <v>0.37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6.73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21.13</v>
      </c>
      <c r="AJ88" s="202">
        <v>0</v>
      </c>
      <c r="AK88" s="202">
        <v>3.12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6.54</v>
      </c>
      <c r="D89" s="202">
        <v>4</v>
      </c>
      <c r="E89" s="202">
        <v>0</v>
      </c>
      <c r="F89" s="202">
        <v>5.52</v>
      </c>
      <c r="G89" s="202">
        <v>6.62</v>
      </c>
      <c r="H89" s="202">
        <v>0</v>
      </c>
      <c r="I89" s="202">
        <v>15.31</v>
      </c>
      <c r="J89" s="202">
        <v>4.33</v>
      </c>
      <c r="K89" s="202">
        <v>0</v>
      </c>
      <c r="L89" s="202">
        <v>2.2400000000000002</v>
      </c>
      <c r="M89" s="202">
        <v>0</v>
      </c>
      <c r="N89" s="202">
        <v>1.04</v>
      </c>
      <c r="O89" s="202">
        <v>1.74</v>
      </c>
      <c r="P89" s="202">
        <v>2.35</v>
      </c>
      <c r="Q89" s="202">
        <v>0.19</v>
      </c>
      <c r="R89" s="202">
        <v>0.28999999999999998</v>
      </c>
      <c r="S89" s="202">
        <v>0.23</v>
      </c>
      <c r="T89" s="202">
        <v>0</v>
      </c>
      <c r="U89" s="202">
        <v>10</v>
      </c>
      <c r="V89" s="202">
        <v>0.74</v>
      </c>
      <c r="W89" s="202">
        <v>0.37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6.73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21.13</v>
      </c>
      <c r="AJ89" s="202">
        <v>0</v>
      </c>
      <c r="AK89" s="202">
        <v>3.12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6.54</v>
      </c>
      <c r="D90" s="202">
        <v>4</v>
      </c>
      <c r="E90" s="202">
        <v>0</v>
      </c>
      <c r="F90" s="202">
        <v>5.52</v>
      </c>
      <c r="G90" s="202">
        <v>6.62</v>
      </c>
      <c r="H90" s="202">
        <v>0</v>
      </c>
      <c r="I90" s="202">
        <v>15.31</v>
      </c>
      <c r="J90" s="202">
        <v>4.33</v>
      </c>
      <c r="K90" s="202">
        <v>0</v>
      </c>
      <c r="L90" s="202">
        <v>2.2400000000000002</v>
      </c>
      <c r="M90" s="202">
        <v>0</v>
      </c>
      <c r="N90" s="202">
        <v>1.04</v>
      </c>
      <c r="O90" s="202">
        <v>1.74</v>
      </c>
      <c r="P90" s="202">
        <v>2.35</v>
      </c>
      <c r="Q90" s="202">
        <v>0.19</v>
      </c>
      <c r="R90" s="202">
        <v>0.28999999999999998</v>
      </c>
      <c r="S90" s="202">
        <v>0.23</v>
      </c>
      <c r="T90" s="202">
        <v>0</v>
      </c>
      <c r="U90" s="202">
        <v>10</v>
      </c>
      <c r="V90" s="202">
        <v>0.74</v>
      </c>
      <c r="W90" s="202">
        <v>0.37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6.36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21.13</v>
      </c>
      <c r="AJ90" s="202">
        <v>0</v>
      </c>
      <c r="AK90" s="202">
        <v>3.12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6.54</v>
      </c>
      <c r="D91" s="202">
        <v>4</v>
      </c>
      <c r="E91" s="202">
        <v>0</v>
      </c>
      <c r="F91" s="202">
        <v>5.52</v>
      </c>
      <c r="G91" s="202">
        <v>6.62</v>
      </c>
      <c r="H91" s="202">
        <v>0</v>
      </c>
      <c r="I91" s="202">
        <v>15.31</v>
      </c>
      <c r="J91" s="202">
        <v>4.7300000000000004</v>
      </c>
      <c r="K91" s="202">
        <v>0</v>
      </c>
      <c r="L91" s="202">
        <v>2.2400000000000002</v>
      </c>
      <c r="M91" s="202">
        <v>0</v>
      </c>
      <c r="N91" s="202">
        <v>1.04</v>
      </c>
      <c r="O91" s="202">
        <v>1.74</v>
      </c>
      <c r="P91" s="202">
        <v>2.35</v>
      </c>
      <c r="Q91" s="202">
        <v>0.19</v>
      </c>
      <c r="R91" s="202">
        <v>0.28999999999999998</v>
      </c>
      <c r="S91" s="202">
        <v>0.23</v>
      </c>
      <c r="T91" s="202">
        <v>0</v>
      </c>
      <c r="U91" s="202">
        <v>10</v>
      </c>
      <c r="V91" s="202">
        <v>0.74</v>
      </c>
      <c r="W91" s="202">
        <v>0.37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6.36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21.13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6.54</v>
      </c>
      <c r="D92" s="202">
        <v>4</v>
      </c>
      <c r="E92" s="202">
        <v>0</v>
      </c>
      <c r="F92" s="202">
        <v>5.52</v>
      </c>
      <c r="G92" s="202">
        <v>6.62</v>
      </c>
      <c r="H92" s="202">
        <v>0</v>
      </c>
      <c r="I92" s="202">
        <v>15.31</v>
      </c>
      <c r="J92" s="202">
        <v>4.7300000000000004</v>
      </c>
      <c r="K92" s="202">
        <v>0</v>
      </c>
      <c r="L92" s="202">
        <v>2.2400000000000002</v>
      </c>
      <c r="M92" s="202">
        <v>0</v>
      </c>
      <c r="N92" s="202">
        <v>1.04</v>
      </c>
      <c r="O92" s="202">
        <v>1.74</v>
      </c>
      <c r="P92" s="202">
        <v>2.35</v>
      </c>
      <c r="Q92" s="202">
        <v>0.19</v>
      </c>
      <c r="R92" s="202">
        <v>0.28999999999999998</v>
      </c>
      <c r="S92" s="202">
        <v>0.23</v>
      </c>
      <c r="T92" s="202">
        <v>0</v>
      </c>
      <c r="U92" s="202">
        <v>10</v>
      </c>
      <c r="V92" s="202">
        <v>0.74</v>
      </c>
      <c r="W92" s="202">
        <v>0.37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6.36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21.13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6.54</v>
      </c>
      <c r="D93" s="202">
        <v>4</v>
      </c>
      <c r="E93" s="202">
        <v>0</v>
      </c>
      <c r="F93" s="202">
        <v>5.52</v>
      </c>
      <c r="G93" s="202">
        <v>6.62</v>
      </c>
      <c r="H93" s="202">
        <v>0</v>
      </c>
      <c r="I93" s="202">
        <v>15.31</v>
      </c>
      <c r="J93" s="202">
        <v>4.7300000000000004</v>
      </c>
      <c r="K93" s="202">
        <v>0</v>
      </c>
      <c r="L93" s="202">
        <v>2.2400000000000002</v>
      </c>
      <c r="M93" s="202">
        <v>0</v>
      </c>
      <c r="N93" s="202">
        <v>1.04</v>
      </c>
      <c r="O93" s="202">
        <v>1.74</v>
      </c>
      <c r="P93" s="202">
        <v>2.35</v>
      </c>
      <c r="Q93" s="202">
        <v>0.19</v>
      </c>
      <c r="R93" s="202">
        <v>0.28999999999999998</v>
      </c>
      <c r="S93" s="202">
        <v>0.23</v>
      </c>
      <c r="T93" s="202">
        <v>0</v>
      </c>
      <c r="U93" s="202">
        <v>10</v>
      </c>
      <c r="V93" s="202">
        <v>0.74</v>
      </c>
      <c r="W93" s="202">
        <v>0.37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6.36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21.13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6.54</v>
      </c>
      <c r="D94" s="202">
        <v>4</v>
      </c>
      <c r="E94" s="202">
        <v>0</v>
      </c>
      <c r="F94" s="202">
        <v>5.52</v>
      </c>
      <c r="G94" s="202">
        <v>6.62</v>
      </c>
      <c r="H94" s="202">
        <v>0</v>
      </c>
      <c r="I94" s="202">
        <v>15.31</v>
      </c>
      <c r="J94" s="202">
        <v>4.7300000000000004</v>
      </c>
      <c r="K94" s="202">
        <v>0</v>
      </c>
      <c r="L94" s="202">
        <v>2.2400000000000002</v>
      </c>
      <c r="M94" s="202">
        <v>0</v>
      </c>
      <c r="N94" s="202">
        <v>1.04</v>
      </c>
      <c r="O94" s="202">
        <v>1.74</v>
      </c>
      <c r="P94" s="202">
        <v>2.35</v>
      </c>
      <c r="Q94" s="202">
        <v>0.19</v>
      </c>
      <c r="R94" s="202">
        <v>0.28999999999999998</v>
      </c>
      <c r="S94" s="202">
        <v>0.23</v>
      </c>
      <c r="T94" s="202">
        <v>0</v>
      </c>
      <c r="U94" s="202">
        <v>10</v>
      </c>
      <c r="V94" s="202">
        <v>0.74</v>
      </c>
      <c r="W94" s="202">
        <v>0.37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6.36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21.13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6.54</v>
      </c>
      <c r="D95" s="202">
        <v>4</v>
      </c>
      <c r="E95" s="202">
        <v>0</v>
      </c>
      <c r="F95" s="202">
        <v>5.52</v>
      </c>
      <c r="G95" s="202">
        <v>4.97</v>
      </c>
      <c r="H95" s="202">
        <v>0</v>
      </c>
      <c r="I95" s="202">
        <v>15.31</v>
      </c>
      <c r="J95" s="202">
        <v>4.7300000000000004</v>
      </c>
      <c r="K95" s="202">
        <v>0</v>
      </c>
      <c r="L95" s="202">
        <v>2.2400000000000002</v>
      </c>
      <c r="M95" s="202">
        <v>0</v>
      </c>
      <c r="N95" s="202">
        <v>1.04</v>
      </c>
      <c r="O95" s="202">
        <v>1.74</v>
      </c>
      <c r="P95" s="202">
        <v>2.35</v>
      </c>
      <c r="Q95" s="202">
        <v>0.19</v>
      </c>
      <c r="R95" s="202">
        <v>0.28999999999999998</v>
      </c>
      <c r="S95" s="202">
        <v>0.23</v>
      </c>
      <c r="T95" s="202">
        <v>0</v>
      </c>
      <c r="U95" s="202">
        <v>10</v>
      </c>
      <c r="V95" s="202">
        <v>0.74</v>
      </c>
      <c r="W95" s="202">
        <v>0.37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6.36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21.13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7.87</v>
      </c>
      <c r="D96" s="202">
        <v>2.67</v>
      </c>
      <c r="E96" s="202">
        <v>0</v>
      </c>
      <c r="F96" s="202">
        <v>5.52</v>
      </c>
      <c r="G96" s="202">
        <v>3.31</v>
      </c>
      <c r="H96" s="202">
        <v>0</v>
      </c>
      <c r="I96" s="202">
        <v>15.31</v>
      </c>
      <c r="J96" s="202">
        <v>4.7300000000000004</v>
      </c>
      <c r="K96" s="202">
        <v>0</v>
      </c>
      <c r="L96" s="202">
        <v>2.2400000000000002</v>
      </c>
      <c r="M96" s="202">
        <v>0</v>
      </c>
      <c r="N96" s="202">
        <v>1.04</v>
      </c>
      <c r="O96" s="202">
        <v>1.74</v>
      </c>
      <c r="P96" s="202">
        <v>2.35</v>
      </c>
      <c r="Q96" s="202">
        <v>0.19</v>
      </c>
      <c r="R96" s="202">
        <v>0.28999999999999998</v>
      </c>
      <c r="S96" s="202">
        <v>0.23</v>
      </c>
      <c r="T96" s="202">
        <v>0</v>
      </c>
      <c r="U96" s="202">
        <v>10</v>
      </c>
      <c r="V96" s="202">
        <v>0.74</v>
      </c>
      <c r="W96" s="202">
        <v>0.37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6.36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21.13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8.67</v>
      </c>
      <c r="D97" s="202">
        <v>1.87</v>
      </c>
      <c r="E97" s="202">
        <v>0</v>
      </c>
      <c r="F97" s="202">
        <v>5.52</v>
      </c>
      <c r="G97" s="202">
        <v>1.66</v>
      </c>
      <c r="H97" s="202">
        <v>0</v>
      </c>
      <c r="I97" s="202">
        <v>15.31</v>
      </c>
      <c r="J97" s="202">
        <v>4.7300000000000004</v>
      </c>
      <c r="K97" s="202">
        <v>0</v>
      </c>
      <c r="L97" s="202">
        <v>2.2400000000000002</v>
      </c>
      <c r="M97" s="202">
        <v>0</v>
      </c>
      <c r="N97" s="202">
        <v>1.04</v>
      </c>
      <c r="O97" s="202">
        <v>1.74</v>
      </c>
      <c r="P97" s="202">
        <v>2.35</v>
      </c>
      <c r="Q97" s="202">
        <v>0.19</v>
      </c>
      <c r="R97" s="202">
        <v>0.28999999999999998</v>
      </c>
      <c r="S97" s="202">
        <v>0.23</v>
      </c>
      <c r="T97" s="202">
        <v>0</v>
      </c>
      <c r="U97" s="202">
        <v>10</v>
      </c>
      <c r="V97" s="202">
        <v>0.74</v>
      </c>
      <c r="W97" s="202">
        <v>0.37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6.36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21.13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9.4700000000000006</v>
      </c>
      <c r="D98" s="202">
        <v>1.07</v>
      </c>
      <c r="E98" s="202">
        <v>0</v>
      </c>
      <c r="F98" s="202">
        <v>5.52</v>
      </c>
      <c r="G98" s="202">
        <v>0.83</v>
      </c>
      <c r="H98" s="202">
        <v>0</v>
      </c>
      <c r="I98" s="202">
        <v>15.31</v>
      </c>
      <c r="J98" s="202">
        <v>4.7300000000000004</v>
      </c>
      <c r="K98" s="202">
        <v>0</v>
      </c>
      <c r="L98" s="202">
        <v>2.2400000000000002</v>
      </c>
      <c r="M98" s="202">
        <v>0</v>
      </c>
      <c r="N98" s="202">
        <v>1.04</v>
      </c>
      <c r="O98" s="202">
        <v>1.74</v>
      </c>
      <c r="P98" s="202">
        <v>2.35</v>
      </c>
      <c r="Q98" s="202">
        <v>0.19</v>
      </c>
      <c r="R98" s="202">
        <v>0.28999999999999998</v>
      </c>
      <c r="S98" s="202">
        <v>0.23</v>
      </c>
      <c r="T98" s="202">
        <v>0</v>
      </c>
      <c r="U98" s="202">
        <v>10</v>
      </c>
      <c r="V98" s="202">
        <v>0.74</v>
      </c>
      <c r="W98" s="202">
        <v>0.37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6.36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21.13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0.23188249999999977</v>
      </c>
      <c r="D99">
        <f t="shared" si="0"/>
        <v>1.24025E-2</v>
      </c>
      <c r="E99">
        <f t="shared" si="0"/>
        <v>0</v>
      </c>
      <c r="F99">
        <f t="shared" si="0"/>
        <v>0.3607099999999997</v>
      </c>
      <c r="G99">
        <f t="shared" si="0"/>
        <v>2.8657500000000002E-2</v>
      </c>
      <c r="H99">
        <f t="shared" si="0"/>
        <v>0</v>
      </c>
      <c r="I99">
        <f t="shared" si="0"/>
        <v>0.39719250000000028</v>
      </c>
      <c r="J99">
        <f t="shared" si="0"/>
        <v>0.12792000000000001</v>
      </c>
      <c r="K99">
        <f t="shared" si="0"/>
        <v>0.29563499999999993</v>
      </c>
      <c r="L99">
        <f t="shared" si="0"/>
        <v>0.42175500000000027</v>
      </c>
      <c r="M99">
        <f t="shared" si="0"/>
        <v>0</v>
      </c>
      <c r="N99">
        <f t="shared" si="0"/>
        <v>2.4960000000000045E-2</v>
      </c>
      <c r="O99">
        <f t="shared" si="0"/>
        <v>4.1760000000000012E-2</v>
      </c>
      <c r="P99">
        <f t="shared" si="0"/>
        <v>5.5577499999999905E-2</v>
      </c>
      <c r="Q99">
        <f t="shared" si="0"/>
        <v>2.8667499999999974E-2</v>
      </c>
      <c r="R99">
        <f t="shared" si="0"/>
        <v>5.5064999999999927E-2</v>
      </c>
      <c r="S99">
        <f t="shared" si="0"/>
        <v>3.7214999999999894E-2</v>
      </c>
      <c r="T99">
        <f t="shared" si="0"/>
        <v>0</v>
      </c>
      <c r="U99">
        <f t="shared" si="0"/>
        <v>0.24104499999999968</v>
      </c>
      <c r="V99">
        <f t="shared" si="0"/>
        <v>3.7932500000000015E-2</v>
      </c>
      <c r="W99">
        <f t="shared" si="0"/>
        <v>9.304999999999999E-3</v>
      </c>
      <c r="X99">
        <f t="shared" si="0"/>
        <v>3.0960000000000064E-2</v>
      </c>
      <c r="Y99">
        <f t="shared" si="0"/>
        <v>0</v>
      </c>
      <c r="Z99">
        <f t="shared" si="0"/>
        <v>5.8320000000000115E-2</v>
      </c>
      <c r="AA99">
        <f t="shared" si="0"/>
        <v>0</v>
      </c>
      <c r="AB99">
        <f t="shared" si="0"/>
        <v>0</v>
      </c>
      <c r="AC99">
        <f t="shared" si="0"/>
        <v>0.22554000000000005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0.53627500000000061</v>
      </c>
      <c r="AJ99">
        <f t="shared" si="0"/>
        <v>0</v>
      </c>
      <c r="AK99">
        <f t="shared" si="0"/>
        <v>2.497000000000001E-2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10.029999999999999</v>
      </c>
      <c r="AJ3" s="202">
        <v>0</v>
      </c>
      <c r="AK3" s="202">
        <v>-14.7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10.029999999999999</v>
      </c>
      <c r="AJ4" s="202">
        <v>0</v>
      </c>
      <c r="AK4" s="202">
        <v>-14.7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10.029999999999999</v>
      </c>
      <c r="AJ5" s="202">
        <v>0</v>
      </c>
      <c r="AK5" s="202">
        <v>-14.7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10.029999999999999</v>
      </c>
      <c r="AJ6" s="202">
        <v>0</v>
      </c>
      <c r="AK6" s="202">
        <v>-14.5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10.029999999999999</v>
      </c>
      <c r="AJ7" s="202">
        <v>0</v>
      </c>
      <c r="AK7" s="202">
        <v>-20.66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10.029999999999999</v>
      </c>
      <c r="AJ8" s="202">
        <v>0</v>
      </c>
      <c r="AK8" s="202">
        <v>-11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9.4600000000000009</v>
      </c>
      <c r="AJ9" s="202">
        <v>0</v>
      </c>
      <c r="AK9" s="202">
        <v>-14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9.4600000000000009</v>
      </c>
      <c r="AJ10" s="202">
        <v>0</v>
      </c>
      <c r="AK10" s="202">
        <v>-14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9.4600000000000009</v>
      </c>
      <c r="AJ11" s="202">
        <v>0</v>
      </c>
      <c r="AK11" s="202">
        <v>-14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9.4600000000000009</v>
      </c>
      <c r="AJ12" s="202">
        <v>0</v>
      </c>
      <c r="AK12" s="202">
        <v>-13.5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9.4600000000000009</v>
      </c>
      <c r="AJ13" s="202">
        <v>0</v>
      </c>
      <c r="AK13" s="202">
        <v>-20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9.4600000000000009</v>
      </c>
      <c r="AJ14" s="202">
        <v>0</v>
      </c>
      <c r="AK14" s="202">
        <v>-10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-13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9.33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9.33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9.4600000000000009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9.4600000000000009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9.4600000000000009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9.4600000000000009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9.4600000000000009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9.4600000000000009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9.4600000000000009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9.4600000000000009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9.15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9.15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9.1300000000000008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9.1300000000000008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9.1300000000000008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9.1300000000000008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9.1300000000000008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9.1300000000000008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9.1300000000000008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9.1300000000000008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9.1300000000000008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9.1300000000000008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9.1300000000000008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9.1300000000000008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9.1300000000000008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9.4499999999999993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10.07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10.07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10.07</v>
      </c>
      <c r="AJ65" s="202">
        <v>0</v>
      </c>
      <c r="AK65" s="202">
        <v>0.25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10.07</v>
      </c>
      <c r="AJ66" s="202">
        <v>0</v>
      </c>
      <c r="AK66" s="202">
        <v>0.25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10.07</v>
      </c>
      <c r="AJ67" s="202">
        <v>0</v>
      </c>
      <c r="AK67" s="202">
        <v>0.25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10.07</v>
      </c>
      <c r="AJ68" s="202">
        <v>0</v>
      </c>
      <c r="AK68" s="202">
        <v>0.25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10.07</v>
      </c>
      <c r="AJ69" s="202">
        <v>0</v>
      </c>
      <c r="AK69" s="202">
        <v>0.25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9.81</v>
      </c>
      <c r="AJ70" s="202">
        <v>0</v>
      </c>
      <c r="AK70" s="202">
        <v>0.25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9.81</v>
      </c>
      <c r="AJ71" s="202">
        <v>0</v>
      </c>
      <c r="AK71" s="202">
        <v>0.25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9.0299999999999994</v>
      </c>
      <c r="AJ72" s="202">
        <v>0</v>
      </c>
      <c r="AK72" s="202">
        <v>0.25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9.0299999999999994</v>
      </c>
      <c r="AJ73" s="202">
        <v>0</v>
      </c>
      <c r="AK73" s="202">
        <v>0.25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9.0299999999999994</v>
      </c>
      <c r="AJ74" s="202">
        <v>0</v>
      </c>
      <c r="AK74" s="202">
        <v>0.25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9.52</v>
      </c>
      <c r="AJ75" s="202">
        <v>0</v>
      </c>
      <c r="AK75" s="202">
        <v>0.25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9.52</v>
      </c>
      <c r="AJ76" s="202">
        <v>0</v>
      </c>
      <c r="AK76" s="202">
        <v>0.25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9.52</v>
      </c>
      <c r="AJ77" s="202">
        <v>0</v>
      </c>
      <c r="AK77" s="202">
        <v>0.46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9.52</v>
      </c>
      <c r="AJ78" s="202">
        <v>0</v>
      </c>
      <c r="AK78" s="202">
        <v>0.46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9.82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9.82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9.82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9.82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9.7100000000000009</v>
      </c>
      <c r="AJ83" s="202">
        <v>0</v>
      </c>
      <c r="AK83" s="202">
        <v>0.36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9.7100000000000009</v>
      </c>
      <c r="AJ84" s="202">
        <v>0</v>
      </c>
      <c r="AK84" s="202">
        <v>0.36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9.7100000000000009</v>
      </c>
      <c r="AJ85" s="202">
        <v>0</v>
      </c>
      <c r="AK85" s="202">
        <v>0.36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9.7100000000000009</v>
      </c>
      <c r="AJ86" s="202">
        <v>0</v>
      </c>
      <c r="AK86" s="202">
        <v>0.36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9.7100000000000009</v>
      </c>
      <c r="AJ87" s="202">
        <v>0</v>
      </c>
      <c r="AK87" s="202">
        <v>0.36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9.7100000000000009</v>
      </c>
      <c r="AJ88" s="202">
        <v>0</v>
      </c>
      <c r="AK88" s="202">
        <v>0.36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9.7100000000000009</v>
      </c>
      <c r="AJ89" s="202">
        <v>0</v>
      </c>
      <c r="AK89" s="202">
        <v>0.36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9.7100000000000009</v>
      </c>
      <c r="AJ90" s="202">
        <v>0</v>
      </c>
      <c r="AK90" s="202">
        <v>0.36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9.7100000000000009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9.7100000000000009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9.7100000000000009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9.7100000000000009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9.7100000000000009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9.7100000000000009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9.7100000000000009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9.7100000000000009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0.22886750000000022</v>
      </c>
      <c r="AJ99">
        <f t="shared" si="0"/>
        <v>0</v>
      </c>
      <c r="AK99">
        <f t="shared" si="0"/>
        <v>-4.4309999999999933E-2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2.5099999999999998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52.1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2.5099999999999998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52.1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2.5099999999999998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52.1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2.5099999999999998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52.1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2.5099999999999998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52.1</v>
      </c>
      <c r="AJ7" s="202">
        <v>0</v>
      </c>
      <c r="AK7" s="202">
        <v>0.44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2.5099999999999998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52.1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50.1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50.1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50.1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50.1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50.1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50.1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49.66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49.66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49.66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49.66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49.66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49.66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49.66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49.66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49.66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49.66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49.66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49.66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49.66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49.66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49.66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49.66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49.66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49.66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50.1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50.1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50.1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50.1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50.1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50.1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48.58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48.58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48.51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48.51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48.51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48.51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48.51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48.51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48.51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48.51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48.51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48.51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48.51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48.51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48.51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49.61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51.34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51.34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51.34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51.8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2.65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51.8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2.65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51.8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2.65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51.8</v>
      </c>
      <c r="AJ65" s="202">
        <v>0</v>
      </c>
      <c r="AK65" s="202">
        <v>1.38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2.65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51.8</v>
      </c>
      <c r="AJ66" s="202">
        <v>0</v>
      </c>
      <c r="AK66" s="202">
        <v>1.38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2.65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51.8</v>
      </c>
      <c r="AJ67" s="202">
        <v>0</v>
      </c>
      <c r="AK67" s="202">
        <v>1.38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2.65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51.8</v>
      </c>
      <c r="AJ68" s="202">
        <v>0</v>
      </c>
      <c r="AK68" s="202">
        <v>1.38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2.65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51.8</v>
      </c>
      <c r="AJ69" s="202">
        <v>0</v>
      </c>
      <c r="AK69" s="202">
        <v>1.38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2.65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50.89</v>
      </c>
      <c r="AJ70" s="202">
        <v>0</v>
      </c>
      <c r="AK70" s="202">
        <v>1.38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2.65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50.89</v>
      </c>
      <c r="AJ71" s="202">
        <v>0</v>
      </c>
      <c r="AK71" s="202">
        <v>1.38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48.15</v>
      </c>
      <c r="AJ72" s="202">
        <v>0</v>
      </c>
      <c r="AK72" s="202">
        <v>1.38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48.15</v>
      </c>
      <c r="AJ73" s="202">
        <v>0</v>
      </c>
      <c r="AK73" s="202">
        <v>1.38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48.15</v>
      </c>
      <c r="AJ74" s="202">
        <v>0</v>
      </c>
      <c r="AK74" s="202">
        <v>1.38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2.4900000000000002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49.85</v>
      </c>
      <c r="AJ75" s="202">
        <v>0</v>
      </c>
      <c r="AK75" s="202">
        <v>1.38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2.44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49.85</v>
      </c>
      <c r="AJ76" s="202">
        <v>0</v>
      </c>
      <c r="AK76" s="202">
        <v>1.38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2.44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49.85</v>
      </c>
      <c r="AJ77" s="202">
        <v>0</v>
      </c>
      <c r="AK77" s="202">
        <v>2.46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2.44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49.85</v>
      </c>
      <c r="AJ78" s="202">
        <v>0</v>
      </c>
      <c r="AK78" s="202">
        <v>2.46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2.44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51.36</v>
      </c>
      <c r="AJ79" s="202">
        <v>0</v>
      </c>
      <c r="AK79" s="202">
        <v>2.46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2.44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51.36</v>
      </c>
      <c r="AJ80" s="202">
        <v>0</v>
      </c>
      <c r="AK80" s="202">
        <v>2.46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2.44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51.36</v>
      </c>
      <c r="AJ81" s="202">
        <v>0</v>
      </c>
      <c r="AK81" s="202">
        <v>2.46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2.44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51.36</v>
      </c>
      <c r="AJ82" s="202">
        <v>0</v>
      </c>
      <c r="AK82" s="202">
        <v>2.46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2.44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50.99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2.44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50.99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2.44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50.99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2.44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50.99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2.44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50.99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2.44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50.99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2.44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50.99</v>
      </c>
      <c r="AJ89" s="202">
        <v>0</v>
      </c>
      <c r="AK89" s="202">
        <v>1.98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2.39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50.99</v>
      </c>
      <c r="AJ90" s="202">
        <v>0</v>
      </c>
      <c r="AK90" s="202">
        <v>1.98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2.39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50.99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2.39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50.99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2.39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50.99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2.39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50.99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2.39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50.99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2.39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50.99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2.39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50.99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2.39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50.99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5.4427499999999962E-2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1.2049825000000005</v>
      </c>
      <c r="AJ99">
        <f t="shared" si="0"/>
        <v>0</v>
      </c>
      <c r="AK99">
        <f t="shared" si="0"/>
        <v>1.6469999999999988E-2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21.16</v>
      </c>
      <c r="G3" s="202">
        <v>0</v>
      </c>
      <c r="H3" s="202">
        <v>0</v>
      </c>
      <c r="I3" s="202">
        <v>20.18</v>
      </c>
      <c r="J3" s="202">
        <v>6.73</v>
      </c>
      <c r="K3" s="202">
        <v>0.1</v>
      </c>
      <c r="L3" s="202">
        <v>15.86</v>
      </c>
      <c r="M3" s="202">
        <v>0.97</v>
      </c>
      <c r="N3" s="202">
        <v>1.25</v>
      </c>
      <c r="O3" s="202">
        <v>0</v>
      </c>
      <c r="P3" s="202">
        <v>1.3</v>
      </c>
      <c r="Q3" s="202">
        <v>0.9</v>
      </c>
      <c r="R3" s="202">
        <v>0.45</v>
      </c>
      <c r="S3" s="202">
        <v>0.37</v>
      </c>
      <c r="T3" s="202">
        <v>0</v>
      </c>
      <c r="U3" s="202">
        <v>2.21</v>
      </c>
      <c r="V3" s="202">
        <v>0.56999999999999995</v>
      </c>
      <c r="W3" s="202">
        <v>0.44</v>
      </c>
      <c r="X3" s="202">
        <v>1.56</v>
      </c>
      <c r="Y3" s="202">
        <v>0</v>
      </c>
      <c r="Z3" s="202">
        <v>2.67</v>
      </c>
      <c r="AA3" s="202">
        <v>0</v>
      </c>
      <c r="AB3" s="202">
        <v>0</v>
      </c>
      <c r="AC3" s="202">
        <v>15.4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31.49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21.16</v>
      </c>
      <c r="G4" s="202">
        <v>0</v>
      </c>
      <c r="H4" s="202">
        <v>0</v>
      </c>
      <c r="I4" s="202">
        <v>20.18</v>
      </c>
      <c r="J4" s="202">
        <v>6.73</v>
      </c>
      <c r="K4" s="202">
        <v>0.1</v>
      </c>
      <c r="L4" s="202">
        <v>15.86</v>
      </c>
      <c r="M4" s="202">
        <v>0.97</v>
      </c>
      <c r="N4" s="202">
        <v>1.25</v>
      </c>
      <c r="O4" s="202">
        <v>0</v>
      </c>
      <c r="P4" s="202">
        <v>1.3</v>
      </c>
      <c r="Q4" s="202">
        <v>0.9</v>
      </c>
      <c r="R4" s="202">
        <v>0.45</v>
      </c>
      <c r="S4" s="202">
        <v>0.37</v>
      </c>
      <c r="T4" s="202">
        <v>0</v>
      </c>
      <c r="U4" s="202">
        <v>2.21</v>
      </c>
      <c r="V4" s="202">
        <v>0.56999999999999995</v>
      </c>
      <c r="W4" s="202">
        <v>0.44</v>
      </c>
      <c r="X4" s="202">
        <v>1.56</v>
      </c>
      <c r="Y4" s="202">
        <v>0</v>
      </c>
      <c r="Z4" s="202">
        <v>2.67</v>
      </c>
      <c r="AA4" s="202">
        <v>0</v>
      </c>
      <c r="AB4" s="202">
        <v>0</v>
      </c>
      <c r="AC4" s="202">
        <v>15.4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31.49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21.16</v>
      </c>
      <c r="G5" s="202">
        <v>0</v>
      </c>
      <c r="H5" s="202">
        <v>0</v>
      </c>
      <c r="I5" s="202">
        <v>20.18</v>
      </c>
      <c r="J5" s="202">
        <v>6.73</v>
      </c>
      <c r="K5" s="202">
        <v>0.1</v>
      </c>
      <c r="L5" s="202">
        <v>15.86</v>
      </c>
      <c r="M5" s="202">
        <v>0.97</v>
      </c>
      <c r="N5" s="202">
        <v>1.25</v>
      </c>
      <c r="O5" s="202">
        <v>0</v>
      </c>
      <c r="P5" s="202">
        <v>1.3</v>
      </c>
      <c r="Q5" s="202">
        <v>0.9</v>
      </c>
      <c r="R5" s="202">
        <v>0.45</v>
      </c>
      <c r="S5" s="202">
        <v>0.37</v>
      </c>
      <c r="T5" s="202">
        <v>0</v>
      </c>
      <c r="U5" s="202">
        <v>2.21</v>
      </c>
      <c r="V5" s="202">
        <v>0.56999999999999995</v>
      </c>
      <c r="W5" s="202">
        <v>0.44</v>
      </c>
      <c r="X5" s="202">
        <v>1.56</v>
      </c>
      <c r="Y5" s="202">
        <v>0</v>
      </c>
      <c r="Z5" s="202">
        <v>2.67</v>
      </c>
      <c r="AA5" s="202">
        <v>0</v>
      </c>
      <c r="AB5" s="202">
        <v>0</v>
      </c>
      <c r="AC5" s="202">
        <v>15.4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31.49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21.16</v>
      </c>
      <c r="G6" s="202">
        <v>0</v>
      </c>
      <c r="H6" s="202">
        <v>0</v>
      </c>
      <c r="I6" s="202">
        <v>20.18</v>
      </c>
      <c r="J6" s="202">
        <v>6.73</v>
      </c>
      <c r="K6" s="202">
        <v>0.1</v>
      </c>
      <c r="L6" s="202">
        <v>15.86</v>
      </c>
      <c r="M6" s="202">
        <v>0.97</v>
      </c>
      <c r="N6" s="202">
        <v>1.25</v>
      </c>
      <c r="O6" s="202">
        <v>0</v>
      </c>
      <c r="P6" s="202">
        <v>1.3</v>
      </c>
      <c r="Q6" s="202">
        <v>0.9</v>
      </c>
      <c r="R6" s="202">
        <v>0.45</v>
      </c>
      <c r="S6" s="202">
        <v>0.37</v>
      </c>
      <c r="T6" s="202">
        <v>0</v>
      </c>
      <c r="U6" s="202">
        <v>2.21</v>
      </c>
      <c r="V6" s="202">
        <v>0.56999999999999995</v>
      </c>
      <c r="W6" s="202">
        <v>0.44</v>
      </c>
      <c r="X6" s="202">
        <v>1.56</v>
      </c>
      <c r="Y6" s="202">
        <v>0</v>
      </c>
      <c r="Z6" s="202">
        <v>2.67</v>
      </c>
      <c r="AA6" s="202">
        <v>0</v>
      </c>
      <c r="AB6" s="202">
        <v>0</v>
      </c>
      <c r="AC6" s="202">
        <v>15.4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31.49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21.16</v>
      </c>
      <c r="G7" s="202">
        <v>0</v>
      </c>
      <c r="H7" s="202">
        <v>0</v>
      </c>
      <c r="I7" s="202">
        <v>20.18</v>
      </c>
      <c r="J7" s="202">
        <v>6.73</v>
      </c>
      <c r="K7" s="202">
        <v>0.1</v>
      </c>
      <c r="L7" s="202">
        <v>15.86</v>
      </c>
      <c r="M7" s="202">
        <v>0.97</v>
      </c>
      <c r="N7" s="202">
        <v>1.25</v>
      </c>
      <c r="O7" s="202">
        <v>0</v>
      </c>
      <c r="P7" s="202">
        <v>1.3</v>
      </c>
      <c r="Q7" s="202">
        <v>0.9</v>
      </c>
      <c r="R7" s="202">
        <v>0.45</v>
      </c>
      <c r="S7" s="202">
        <v>0.37</v>
      </c>
      <c r="T7" s="202">
        <v>0</v>
      </c>
      <c r="U7" s="202">
        <v>2.21</v>
      </c>
      <c r="V7" s="202">
        <v>0.56999999999999995</v>
      </c>
      <c r="W7" s="202">
        <v>0.44</v>
      </c>
      <c r="X7" s="202">
        <v>1.56</v>
      </c>
      <c r="Y7" s="202">
        <v>0</v>
      </c>
      <c r="Z7" s="202">
        <v>2.67</v>
      </c>
      <c r="AA7" s="202">
        <v>0</v>
      </c>
      <c r="AB7" s="202">
        <v>0</v>
      </c>
      <c r="AC7" s="202">
        <v>15.4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31.49</v>
      </c>
      <c r="AJ7" s="202">
        <v>0</v>
      </c>
      <c r="AK7" s="202">
        <v>0.89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21.16</v>
      </c>
      <c r="G8" s="202">
        <v>0</v>
      </c>
      <c r="H8" s="202">
        <v>0</v>
      </c>
      <c r="I8" s="202">
        <v>20.18</v>
      </c>
      <c r="J8" s="202">
        <v>6.73</v>
      </c>
      <c r="K8" s="202">
        <v>0.1</v>
      </c>
      <c r="L8" s="202">
        <v>15.86</v>
      </c>
      <c r="M8" s="202">
        <v>0.97</v>
      </c>
      <c r="N8" s="202">
        <v>1.25</v>
      </c>
      <c r="O8" s="202">
        <v>0</v>
      </c>
      <c r="P8" s="202">
        <v>1.3</v>
      </c>
      <c r="Q8" s="202">
        <v>0.9</v>
      </c>
      <c r="R8" s="202">
        <v>0.45</v>
      </c>
      <c r="S8" s="202">
        <v>0.37</v>
      </c>
      <c r="T8" s="202">
        <v>0</v>
      </c>
      <c r="U8" s="202">
        <v>2.21</v>
      </c>
      <c r="V8" s="202">
        <v>0.56999999999999995</v>
      </c>
      <c r="W8" s="202">
        <v>0.44</v>
      </c>
      <c r="X8" s="202">
        <v>1.56</v>
      </c>
      <c r="Y8" s="202">
        <v>0</v>
      </c>
      <c r="Z8" s="202">
        <v>2.67</v>
      </c>
      <c r="AA8" s="202">
        <v>0</v>
      </c>
      <c r="AB8" s="202">
        <v>0</v>
      </c>
      <c r="AC8" s="202">
        <v>15.4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31.49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21.16</v>
      </c>
      <c r="G9" s="202">
        <v>0</v>
      </c>
      <c r="H9" s="202">
        <v>0</v>
      </c>
      <c r="I9" s="202">
        <v>20.18</v>
      </c>
      <c r="J9" s="202">
        <v>6.73</v>
      </c>
      <c r="K9" s="202">
        <v>0.46</v>
      </c>
      <c r="L9" s="202">
        <v>15.86</v>
      </c>
      <c r="M9" s="202">
        <v>0.97</v>
      </c>
      <c r="N9" s="202">
        <v>1.25</v>
      </c>
      <c r="O9" s="202">
        <v>0</v>
      </c>
      <c r="P9" s="202">
        <v>1.33</v>
      </c>
      <c r="Q9" s="202">
        <v>0.9</v>
      </c>
      <c r="R9" s="202">
        <v>0.45</v>
      </c>
      <c r="S9" s="202">
        <v>0.37</v>
      </c>
      <c r="T9" s="202">
        <v>0</v>
      </c>
      <c r="U9" s="202">
        <v>2.21</v>
      </c>
      <c r="V9" s="202">
        <v>0.56999999999999995</v>
      </c>
      <c r="W9" s="202">
        <v>0.44</v>
      </c>
      <c r="X9" s="202">
        <v>1.56</v>
      </c>
      <c r="Y9" s="202">
        <v>0</v>
      </c>
      <c r="Z9" s="202">
        <v>2.67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29.49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21.16</v>
      </c>
      <c r="G10" s="202">
        <v>0</v>
      </c>
      <c r="H10" s="202">
        <v>0</v>
      </c>
      <c r="I10" s="202">
        <v>20.18</v>
      </c>
      <c r="J10" s="202">
        <v>6.73</v>
      </c>
      <c r="K10" s="202">
        <v>0.46</v>
      </c>
      <c r="L10" s="202">
        <v>15.86</v>
      </c>
      <c r="M10" s="202">
        <v>0.97</v>
      </c>
      <c r="N10" s="202">
        <v>1.25</v>
      </c>
      <c r="O10" s="202">
        <v>0</v>
      </c>
      <c r="P10" s="202">
        <v>1.36</v>
      </c>
      <c r="Q10" s="202">
        <v>0.9</v>
      </c>
      <c r="R10" s="202">
        <v>0.45</v>
      </c>
      <c r="S10" s="202">
        <v>0.37</v>
      </c>
      <c r="T10" s="202">
        <v>0</v>
      </c>
      <c r="U10" s="202">
        <v>2.21</v>
      </c>
      <c r="V10" s="202">
        <v>0.56999999999999995</v>
      </c>
      <c r="W10" s="202">
        <v>0.44</v>
      </c>
      <c r="X10" s="202">
        <v>1.56</v>
      </c>
      <c r="Y10" s="202">
        <v>0</v>
      </c>
      <c r="Z10" s="202">
        <v>2.67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29.49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21.16</v>
      </c>
      <c r="G11" s="202">
        <v>0</v>
      </c>
      <c r="H11" s="202">
        <v>0</v>
      </c>
      <c r="I11" s="202">
        <v>20.18</v>
      </c>
      <c r="J11" s="202">
        <v>6.73</v>
      </c>
      <c r="K11" s="202">
        <v>0.46</v>
      </c>
      <c r="L11" s="202">
        <v>74.69</v>
      </c>
      <c r="M11" s="202">
        <v>0.97</v>
      </c>
      <c r="N11" s="202">
        <v>1.25</v>
      </c>
      <c r="O11" s="202">
        <v>0</v>
      </c>
      <c r="P11" s="202">
        <v>1.39</v>
      </c>
      <c r="Q11" s="202">
        <v>0.9</v>
      </c>
      <c r="R11" s="202">
        <v>0.45</v>
      </c>
      <c r="S11" s="202">
        <v>0.37</v>
      </c>
      <c r="T11" s="202">
        <v>0</v>
      </c>
      <c r="U11" s="202">
        <v>2.21</v>
      </c>
      <c r="V11" s="202">
        <v>0.56999999999999995</v>
      </c>
      <c r="W11" s="202">
        <v>0.44</v>
      </c>
      <c r="X11" s="202">
        <v>1.56</v>
      </c>
      <c r="Y11" s="202">
        <v>0</v>
      </c>
      <c r="Z11" s="202">
        <v>2.67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29.49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21.16</v>
      </c>
      <c r="G12" s="202">
        <v>0</v>
      </c>
      <c r="H12" s="202">
        <v>0</v>
      </c>
      <c r="I12" s="202">
        <v>20.18</v>
      </c>
      <c r="J12" s="202">
        <v>6.73</v>
      </c>
      <c r="K12" s="202">
        <v>0.46</v>
      </c>
      <c r="L12" s="202">
        <v>100.94</v>
      </c>
      <c r="M12" s="202">
        <v>0.97</v>
      </c>
      <c r="N12" s="202">
        <v>1.25</v>
      </c>
      <c r="O12" s="202">
        <v>0</v>
      </c>
      <c r="P12" s="202">
        <v>1.42</v>
      </c>
      <c r="Q12" s="202">
        <v>0.9</v>
      </c>
      <c r="R12" s="202">
        <v>0.45</v>
      </c>
      <c r="S12" s="202">
        <v>0.37</v>
      </c>
      <c r="T12" s="202">
        <v>0</v>
      </c>
      <c r="U12" s="202">
        <v>2.21</v>
      </c>
      <c r="V12" s="202">
        <v>0.56999999999999995</v>
      </c>
      <c r="W12" s="202">
        <v>0.44</v>
      </c>
      <c r="X12" s="202">
        <v>1.56</v>
      </c>
      <c r="Y12" s="202">
        <v>0</v>
      </c>
      <c r="Z12" s="202">
        <v>2.67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29.49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21.16</v>
      </c>
      <c r="G13" s="202">
        <v>0</v>
      </c>
      <c r="H13" s="202">
        <v>0</v>
      </c>
      <c r="I13" s="202">
        <v>20.18</v>
      </c>
      <c r="J13" s="202">
        <v>6.73</v>
      </c>
      <c r="K13" s="202">
        <v>0.46</v>
      </c>
      <c r="L13" s="202">
        <v>222.92</v>
      </c>
      <c r="M13" s="202">
        <v>0.97</v>
      </c>
      <c r="N13" s="202">
        <v>1.25</v>
      </c>
      <c r="O13" s="202">
        <v>0</v>
      </c>
      <c r="P13" s="202">
        <v>1.42</v>
      </c>
      <c r="Q13" s="202">
        <v>1.87</v>
      </c>
      <c r="R13" s="202">
        <v>3.05</v>
      </c>
      <c r="S13" s="202">
        <v>1.76</v>
      </c>
      <c r="T13" s="202">
        <v>0</v>
      </c>
      <c r="U13" s="202">
        <v>2.21</v>
      </c>
      <c r="V13" s="202">
        <v>0.56999999999999995</v>
      </c>
      <c r="W13" s="202">
        <v>0.44</v>
      </c>
      <c r="X13" s="202">
        <v>1.56</v>
      </c>
      <c r="Y13" s="202">
        <v>0</v>
      </c>
      <c r="Z13" s="202">
        <v>2.67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29.49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21.16</v>
      </c>
      <c r="G14" s="202">
        <v>0</v>
      </c>
      <c r="H14" s="202">
        <v>0</v>
      </c>
      <c r="I14" s="202">
        <v>20.18</v>
      </c>
      <c r="J14" s="202">
        <v>6.73</v>
      </c>
      <c r="K14" s="202">
        <v>0.46</v>
      </c>
      <c r="L14" s="202">
        <v>222.92</v>
      </c>
      <c r="M14" s="202">
        <v>0.97</v>
      </c>
      <c r="N14" s="202">
        <v>1.25</v>
      </c>
      <c r="O14" s="202">
        <v>0</v>
      </c>
      <c r="P14" s="202">
        <v>1.46</v>
      </c>
      <c r="Q14" s="202">
        <v>1.87</v>
      </c>
      <c r="R14" s="202">
        <v>3.05</v>
      </c>
      <c r="S14" s="202">
        <v>1.76</v>
      </c>
      <c r="T14" s="202">
        <v>0</v>
      </c>
      <c r="U14" s="202">
        <v>2.21</v>
      </c>
      <c r="V14" s="202">
        <v>0.56999999999999995</v>
      </c>
      <c r="W14" s="202">
        <v>0.44</v>
      </c>
      <c r="X14" s="202">
        <v>1.56</v>
      </c>
      <c r="Y14" s="202">
        <v>0</v>
      </c>
      <c r="Z14" s="202">
        <v>2.67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29.49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21.16</v>
      </c>
      <c r="G15" s="202">
        <v>0</v>
      </c>
      <c r="H15" s="202">
        <v>0</v>
      </c>
      <c r="I15" s="202">
        <v>20.18</v>
      </c>
      <c r="J15" s="202">
        <v>6.73</v>
      </c>
      <c r="K15" s="202">
        <v>0.09</v>
      </c>
      <c r="L15" s="202">
        <v>199.68</v>
      </c>
      <c r="M15" s="202">
        <v>0.97</v>
      </c>
      <c r="N15" s="202">
        <v>1.25</v>
      </c>
      <c r="O15" s="202">
        <v>0</v>
      </c>
      <c r="P15" s="202">
        <v>1.25</v>
      </c>
      <c r="Q15" s="202">
        <v>1.87</v>
      </c>
      <c r="R15" s="202">
        <v>3.05</v>
      </c>
      <c r="S15" s="202">
        <v>1.76</v>
      </c>
      <c r="T15" s="202">
        <v>0</v>
      </c>
      <c r="U15" s="202">
        <v>2.21</v>
      </c>
      <c r="V15" s="202">
        <v>0.56999999999999995</v>
      </c>
      <c r="W15" s="202">
        <v>0.44</v>
      </c>
      <c r="X15" s="202">
        <v>1.56</v>
      </c>
      <c r="Y15" s="202">
        <v>0</v>
      </c>
      <c r="Z15" s="202">
        <v>2.67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29.05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21.16</v>
      </c>
      <c r="G16" s="202">
        <v>0</v>
      </c>
      <c r="H16" s="202">
        <v>0</v>
      </c>
      <c r="I16" s="202">
        <v>20.18</v>
      </c>
      <c r="J16" s="202">
        <v>6.73</v>
      </c>
      <c r="K16" s="202">
        <v>0.09</v>
      </c>
      <c r="L16" s="202">
        <v>199.68</v>
      </c>
      <c r="M16" s="202">
        <v>0.97</v>
      </c>
      <c r="N16" s="202">
        <v>1.25</v>
      </c>
      <c r="O16" s="202">
        <v>0</v>
      </c>
      <c r="P16" s="202">
        <v>1.25</v>
      </c>
      <c r="Q16" s="202">
        <v>1.87</v>
      </c>
      <c r="R16" s="202">
        <v>3.05</v>
      </c>
      <c r="S16" s="202">
        <v>1.76</v>
      </c>
      <c r="T16" s="202">
        <v>0</v>
      </c>
      <c r="U16" s="202">
        <v>2.21</v>
      </c>
      <c r="V16" s="202">
        <v>0.56999999999999995</v>
      </c>
      <c r="W16" s="202">
        <v>0.44</v>
      </c>
      <c r="X16" s="202">
        <v>1.56</v>
      </c>
      <c r="Y16" s="202">
        <v>0</v>
      </c>
      <c r="Z16" s="202">
        <v>2.67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29.05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21.16</v>
      </c>
      <c r="G17" s="202">
        <v>0</v>
      </c>
      <c r="H17" s="202">
        <v>0</v>
      </c>
      <c r="I17" s="202">
        <v>20.18</v>
      </c>
      <c r="J17" s="202">
        <v>6.73</v>
      </c>
      <c r="K17" s="202">
        <v>0.09</v>
      </c>
      <c r="L17" s="202">
        <v>199.68</v>
      </c>
      <c r="M17" s="202">
        <v>0.97</v>
      </c>
      <c r="N17" s="202">
        <v>1.25</v>
      </c>
      <c r="O17" s="202">
        <v>0</v>
      </c>
      <c r="P17" s="202">
        <v>1.41</v>
      </c>
      <c r="Q17" s="202">
        <v>1.87</v>
      </c>
      <c r="R17" s="202">
        <v>3.05</v>
      </c>
      <c r="S17" s="202">
        <v>1.76</v>
      </c>
      <c r="T17" s="202">
        <v>0</v>
      </c>
      <c r="U17" s="202">
        <v>2.17</v>
      </c>
      <c r="V17" s="202">
        <v>0.56999999999999995</v>
      </c>
      <c r="W17" s="202">
        <v>0.63</v>
      </c>
      <c r="X17" s="202">
        <v>1.56</v>
      </c>
      <c r="Y17" s="202">
        <v>0</v>
      </c>
      <c r="Z17" s="202">
        <v>2.67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29.05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21.16</v>
      </c>
      <c r="G18" s="202">
        <v>0</v>
      </c>
      <c r="H18" s="202">
        <v>0</v>
      </c>
      <c r="I18" s="202">
        <v>20.18</v>
      </c>
      <c r="J18" s="202">
        <v>6.73</v>
      </c>
      <c r="K18" s="202">
        <v>0.09</v>
      </c>
      <c r="L18" s="202">
        <v>199.68</v>
      </c>
      <c r="M18" s="202">
        <v>0.97</v>
      </c>
      <c r="N18" s="202">
        <v>1.25</v>
      </c>
      <c r="O18" s="202">
        <v>0</v>
      </c>
      <c r="P18" s="202">
        <v>1.41</v>
      </c>
      <c r="Q18" s="202">
        <v>1.87</v>
      </c>
      <c r="R18" s="202">
        <v>3.05</v>
      </c>
      <c r="S18" s="202">
        <v>1.76</v>
      </c>
      <c r="T18" s="202">
        <v>0</v>
      </c>
      <c r="U18" s="202">
        <v>2.17</v>
      </c>
      <c r="V18" s="202">
        <v>0.56999999999999995</v>
      </c>
      <c r="W18" s="202">
        <v>0.63</v>
      </c>
      <c r="X18" s="202">
        <v>1.56</v>
      </c>
      <c r="Y18" s="202">
        <v>0</v>
      </c>
      <c r="Z18" s="202">
        <v>2.67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29.05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21.16</v>
      </c>
      <c r="G19" s="202">
        <v>0</v>
      </c>
      <c r="H19" s="202">
        <v>0</v>
      </c>
      <c r="I19" s="202">
        <v>20.18</v>
      </c>
      <c r="J19" s="202">
        <v>6.73</v>
      </c>
      <c r="K19" s="202">
        <v>0.09</v>
      </c>
      <c r="L19" s="202">
        <v>199.68</v>
      </c>
      <c r="M19" s="202">
        <v>0.97</v>
      </c>
      <c r="N19" s="202">
        <v>1.25</v>
      </c>
      <c r="O19" s="202">
        <v>0</v>
      </c>
      <c r="P19" s="202">
        <v>1.41</v>
      </c>
      <c r="Q19" s="202">
        <v>1.87</v>
      </c>
      <c r="R19" s="202">
        <v>3.05</v>
      </c>
      <c r="S19" s="202">
        <v>1.76</v>
      </c>
      <c r="T19" s="202">
        <v>0</v>
      </c>
      <c r="U19" s="202">
        <v>2.21</v>
      </c>
      <c r="V19" s="202">
        <v>0.56999999999999995</v>
      </c>
      <c r="W19" s="202">
        <v>0.82</v>
      </c>
      <c r="X19" s="202">
        <v>1.56</v>
      </c>
      <c r="Y19" s="202">
        <v>0</v>
      </c>
      <c r="Z19" s="202">
        <v>2.67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29.05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21.16</v>
      </c>
      <c r="G20" s="202">
        <v>0</v>
      </c>
      <c r="H20" s="202">
        <v>0</v>
      </c>
      <c r="I20" s="202">
        <v>20.18</v>
      </c>
      <c r="J20" s="202">
        <v>6.73</v>
      </c>
      <c r="K20" s="202">
        <v>0.09</v>
      </c>
      <c r="L20" s="202">
        <v>199.68</v>
      </c>
      <c r="M20" s="202">
        <v>0.97</v>
      </c>
      <c r="N20" s="202">
        <v>1.25</v>
      </c>
      <c r="O20" s="202">
        <v>0</v>
      </c>
      <c r="P20" s="202">
        <v>1.41</v>
      </c>
      <c r="Q20" s="202">
        <v>1.87</v>
      </c>
      <c r="R20" s="202">
        <v>3.05</v>
      </c>
      <c r="S20" s="202">
        <v>1.76</v>
      </c>
      <c r="T20" s="202">
        <v>0</v>
      </c>
      <c r="U20" s="202">
        <v>2.21</v>
      </c>
      <c r="V20" s="202">
        <v>0.56999999999999995</v>
      </c>
      <c r="W20" s="202">
        <v>0.82</v>
      </c>
      <c r="X20" s="202">
        <v>1.56</v>
      </c>
      <c r="Y20" s="202">
        <v>0</v>
      </c>
      <c r="Z20" s="202">
        <v>2.67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29.05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21.16</v>
      </c>
      <c r="G21" s="202">
        <v>0</v>
      </c>
      <c r="H21" s="202">
        <v>0</v>
      </c>
      <c r="I21" s="202">
        <v>20.18</v>
      </c>
      <c r="J21" s="202">
        <v>6.73</v>
      </c>
      <c r="K21" s="202">
        <v>0.09</v>
      </c>
      <c r="L21" s="202">
        <v>199.68</v>
      </c>
      <c r="M21" s="202">
        <v>0.97</v>
      </c>
      <c r="N21" s="202">
        <v>1.25</v>
      </c>
      <c r="O21" s="202">
        <v>0</v>
      </c>
      <c r="P21" s="202">
        <v>1.41</v>
      </c>
      <c r="Q21" s="202">
        <v>1.87</v>
      </c>
      <c r="R21" s="202">
        <v>3.05</v>
      </c>
      <c r="S21" s="202">
        <v>1.76</v>
      </c>
      <c r="T21" s="202">
        <v>0</v>
      </c>
      <c r="U21" s="202">
        <v>2.21</v>
      </c>
      <c r="V21" s="202">
        <v>0.56999999999999995</v>
      </c>
      <c r="W21" s="202">
        <v>0.82</v>
      </c>
      <c r="X21" s="202">
        <v>1.56</v>
      </c>
      <c r="Y21" s="202">
        <v>0</v>
      </c>
      <c r="Z21" s="202">
        <v>2.67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29.05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21.16</v>
      </c>
      <c r="G22" s="202">
        <v>0</v>
      </c>
      <c r="H22" s="202">
        <v>0</v>
      </c>
      <c r="I22" s="202">
        <v>20.18</v>
      </c>
      <c r="J22" s="202">
        <v>6.73</v>
      </c>
      <c r="K22" s="202">
        <v>0.09</v>
      </c>
      <c r="L22" s="202">
        <v>199.68</v>
      </c>
      <c r="M22" s="202">
        <v>0.97</v>
      </c>
      <c r="N22" s="202">
        <v>1.25</v>
      </c>
      <c r="O22" s="202">
        <v>0</v>
      </c>
      <c r="P22" s="202">
        <v>1.41</v>
      </c>
      <c r="Q22" s="202">
        <v>1.87</v>
      </c>
      <c r="R22" s="202">
        <v>3.05</v>
      </c>
      <c r="S22" s="202">
        <v>1.76</v>
      </c>
      <c r="T22" s="202">
        <v>0</v>
      </c>
      <c r="U22" s="202">
        <v>2.21</v>
      </c>
      <c r="V22" s="202">
        <v>0.56999999999999995</v>
      </c>
      <c r="W22" s="202">
        <v>0.82</v>
      </c>
      <c r="X22" s="202">
        <v>1.56</v>
      </c>
      <c r="Y22" s="202">
        <v>0</v>
      </c>
      <c r="Z22" s="202">
        <v>2.67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29.05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21.16</v>
      </c>
      <c r="G23" s="202">
        <v>0</v>
      </c>
      <c r="H23" s="202">
        <v>0</v>
      </c>
      <c r="I23" s="202">
        <v>20.18</v>
      </c>
      <c r="J23" s="202">
        <v>6.73</v>
      </c>
      <c r="K23" s="202">
        <v>0.09</v>
      </c>
      <c r="L23" s="202">
        <v>199.68</v>
      </c>
      <c r="M23" s="202">
        <v>0.97</v>
      </c>
      <c r="N23" s="202">
        <v>1.25</v>
      </c>
      <c r="O23" s="202">
        <v>0</v>
      </c>
      <c r="P23" s="202">
        <v>1.42</v>
      </c>
      <c r="Q23" s="202">
        <v>1.87</v>
      </c>
      <c r="R23" s="202">
        <v>3.05</v>
      </c>
      <c r="S23" s="202">
        <v>1.76</v>
      </c>
      <c r="T23" s="202">
        <v>0</v>
      </c>
      <c r="U23" s="202">
        <v>2.21</v>
      </c>
      <c r="V23" s="202">
        <v>0.56999999999999995</v>
      </c>
      <c r="W23" s="202">
        <v>0.82</v>
      </c>
      <c r="X23" s="202">
        <v>1.56</v>
      </c>
      <c r="Y23" s="202">
        <v>0</v>
      </c>
      <c r="Z23" s="202">
        <v>2.67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29.05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21.16</v>
      </c>
      <c r="G24" s="202">
        <v>0</v>
      </c>
      <c r="H24" s="202">
        <v>0</v>
      </c>
      <c r="I24" s="202">
        <v>20.18</v>
      </c>
      <c r="J24" s="202">
        <v>6.73</v>
      </c>
      <c r="K24" s="202">
        <v>0.09</v>
      </c>
      <c r="L24" s="202">
        <v>122.39</v>
      </c>
      <c r="M24" s="202">
        <v>0.97</v>
      </c>
      <c r="N24" s="202">
        <v>1.25</v>
      </c>
      <c r="O24" s="202">
        <v>0</v>
      </c>
      <c r="P24" s="202">
        <v>1.42</v>
      </c>
      <c r="Q24" s="202">
        <v>0.9</v>
      </c>
      <c r="R24" s="202">
        <v>0.45</v>
      </c>
      <c r="S24" s="202">
        <v>0.37</v>
      </c>
      <c r="T24" s="202">
        <v>0</v>
      </c>
      <c r="U24" s="202">
        <v>2.21</v>
      </c>
      <c r="V24" s="202">
        <v>0.56999999999999995</v>
      </c>
      <c r="W24" s="202">
        <v>0.82</v>
      </c>
      <c r="X24" s="202">
        <v>1.56</v>
      </c>
      <c r="Y24" s="202">
        <v>0</v>
      </c>
      <c r="Z24" s="202">
        <v>2.67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29.05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21.16</v>
      </c>
      <c r="G25" s="202">
        <v>0</v>
      </c>
      <c r="H25" s="202">
        <v>0</v>
      </c>
      <c r="I25" s="202">
        <v>20.18</v>
      </c>
      <c r="J25" s="202">
        <v>6.73</v>
      </c>
      <c r="K25" s="202">
        <v>0.1</v>
      </c>
      <c r="L25" s="202">
        <v>15.86</v>
      </c>
      <c r="M25" s="202">
        <v>0.97</v>
      </c>
      <c r="N25" s="202">
        <v>1.25</v>
      </c>
      <c r="O25" s="202">
        <v>0</v>
      </c>
      <c r="P25" s="202">
        <v>1.46</v>
      </c>
      <c r="Q25" s="202">
        <v>0.9</v>
      </c>
      <c r="R25" s="202">
        <v>0.45</v>
      </c>
      <c r="S25" s="202">
        <v>0.37</v>
      </c>
      <c r="T25" s="202">
        <v>0</v>
      </c>
      <c r="U25" s="202">
        <v>2.21</v>
      </c>
      <c r="V25" s="202">
        <v>0.56999999999999995</v>
      </c>
      <c r="W25" s="202">
        <v>0.82</v>
      </c>
      <c r="X25" s="202">
        <v>1.56</v>
      </c>
      <c r="Y25" s="202">
        <v>0</v>
      </c>
      <c r="Z25" s="202">
        <v>2.67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29.05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21.16</v>
      </c>
      <c r="G26" s="202">
        <v>0</v>
      </c>
      <c r="H26" s="202">
        <v>0</v>
      </c>
      <c r="I26" s="202">
        <v>20.18</v>
      </c>
      <c r="J26" s="202">
        <v>6.73</v>
      </c>
      <c r="K26" s="202">
        <v>0.1</v>
      </c>
      <c r="L26" s="202">
        <v>15.86</v>
      </c>
      <c r="M26" s="202">
        <v>0.97</v>
      </c>
      <c r="N26" s="202">
        <v>1.25</v>
      </c>
      <c r="O26" s="202">
        <v>0</v>
      </c>
      <c r="P26" s="202">
        <v>1.46</v>
      </c>
      <c r="Q26" s="202">
        <v>0.9</v>
      </c>
      <c r="R26" s="202">
        <v>0.45</v>
      </c>
      <c r="S26" s="202">
        <v>0.37</v>
      </c>
      <c r="T26" s="202">
        <v>0</v>
      </c>
      <c r="U26" s="202">
        <v>2.21</v>
      </c>
      <c r="V26" s="202">
        <v>0.56999999999999995</v>
      </c>
      <c r="W26" s="202">
        <v>0.82</v>
      </c>
      <c r="X26" s="202">
        <v>1.56</v>
      </c>
      <c r="Y26" s="202">
        <v>0</v>
      </c>
      <c r="Z26" s="202">
        <v>2.67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29.05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12.73</v>
      </c>
      <c r="D27" s="202">
        <v>0</v>
      </c>
      <c r="E27" s="202">
        <v>0</v>
      </c>
      <c r="F27" s="202">
        <v>21.16</v>
      </c>
      <c r="G27" s="202">
        <v>0</v>
      </c>
      <c r="H27" s="202">
        <v>0</v>
      </c>
      <c r="I27" s="202">
        <v>20.18</v>
      </c>
      <c r="J27" s="202">
        <v>6.73</v>
      </c>
      <c r="K27" s="202">
        <v>0.1</v>
      </c>
      <c r="L27" s="202">
        <v>15.86</v>
      </c>
      <c r="M27" s="202">
        <v>0.97</v>
      </c>
      <c r="N27" s="202">
        <v>1.25</v>
      </c>
      <c r="O27" s="202">
        <v>0</v>
      </c>
      <c r="P27" s="202">
        <v>1.46</v>
      </c>
      <c r="Q27" s="202">
        <v>0.9</v>
      </c>
      <c r="R27" s="202">
        <v>0.45</v>
      </c>
      <c r="S27" s="202">
        <v>0.37</v>
      </c>
      <c r="T27" s="202">
        <v>0</v>
      </c>
      <c r="U27" s="202">
        <v>2.21</v>
      </c>
      <c r="V27" s="202">
        <v>0.56999999999999995</v>
      </c>
      <c r="W27" s="202">
        <v>0.46</v>
      </c>
      <c r="X27" s="202">
        <v>1.56</v>
      </c>
      <c r="Y27" s="202">
        <v>0</v>
      </c>
      <c r="Z27" s="202">
        <v>2.67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29.05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12.73</v>
      </c>
      <c r="D28" s="202">
        <v>0</v>
      </c>
      <c r="E28" s="202">
        <v>0</v>
      </c>
      <c r="F28" s="202">
        <v>21.16</v>
      </c>
      <c r="G28" s="202">
        <v>0</v>
      </c>
      <c r="H28" s="202">
        <v>0</v>
      </c>
      <c r="I28" s="202">
        <v>20.18</v>
      </c>
      <c r="J28" s="202">
        <v>6.73</v>
      </c>
      <c r="K28" s="202">
        <v>0.1</v>
      </c>
      <c r="L28" s="202">
        <v>15.86</v>
      </c>
      <c r="M28" s="202">
        <v>0.97</v>
      </c>
      <c r="N28" s="202">
        <v>1.25</v>
      </c>
      <c r="O28" s="202">
        <v>0</v>
      </c>
      <c r="P28" s="202">
        <v>1.46</v>
      </c>
      <c r="Q28" s="202">
        <v>0.9</v>
      </c>
      <c r="R28" s="202">
        <v>0.45</v>
      </c>
      <c r="S28" s="202">
        <v>0.37</v>
      </c>
      <c r="T28" s="202">
        <v>0</v>
      </c>
      <c r="U28" s="202">
        <v>2.21</v>
      </c>
      <c r="V28" s="202">
        <v>0.56999999999999995</v>
      </c>
      <c r="W28" s="202">
        <v>0.46</v>
      </c>
      <c r="X28" s="202">
        <v>1.56</v>
      </c>
      <c r="Y28" s="202">
        <v>0</v>
      </c>
      <c r="Z28" s="202">
        <v>5.27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29.05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12.73</v>
      </c>
      <c r="D29" s="202">
        <v>0</v>
      </c>
      <c r="E29" s="202">
        <v>0</v>
      </c>
      <c r="F29" s="202">
        <v>21.16</v>
      </c>
      <c r="G29" s="202">
        <v>0</v>
      </c>
      <c r="H29" s="202">
        <v>0</v>
      </c>
      <c r="I29" s="202">
        <v>20.18</v>
      </c>
      <c r="J29" s="202">
        <v>6.73</v>
      </c>
      <c r="K29" s="202">
        <v>0.1</v>
      </c>
      <c r="L29" s="202">
        <v>15.86</v>
      </c>
      <c r="M29" s="202">
        <v>0.97</v>
      </c>
      <c r="N29" s="202">
        <v>1.25</v>
      </c>
      <c r="O29" s="202">
        <v>0</v>
      </c>
      <c r="P29" s="202">
        <v>1.46</v>
      </c>
      <c r="Q29" s="202">
        <v>0.9</v>
      </c>
      <c r="R29" s="202">
        <v>0.45</v>
      </c>
      <c r="S29" s="202">
        <v>0.37</v>
      </c>
      <c r="T29" s="202">
        <v>0</v>
      </c>
      <c r="U29" s="202">
        <v>2.21</v>
      </c>
      <c r="V29" s="202">
        <v>0.56999999999999995</v>
      </c>
      <c r="W29" s="202">
        <v>0.46</v>
      </c>
      <c r="X29" s="202">
        <v>1.56</v>
      </c>
      <c r="Y29" s="202">
        <v>0</v>
      </c>
      <c r="Z29" s="202">
        <v>5.27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29.05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12.73</v>
      </c>
      <c r="D30" s="202">
        <v>0</v>
      </c>
      <c r="E30" s="202">
        <v>0</v>
      </c>
      <c r="F30" s="202">
        <v>21.16</v>
      </c>
      <c r="G30" s="202">
        <v>0</v>
      </c>
      <c r="H30" s="202">
        <v>0</v>
      </c>
      <c r="I30" s="202">
        <v>20.18</v>
      </c>
      <c r="J30" s="202">
        <v>6.73</v>
      </c>
      <c r="K30" s="202">
        <v>0.1</v>
      </c>
      <c r="L30" s="202">
        <v>15.86</v>
      </c>
      <c r="M30" s="202">
        <v>0.97</v>
      </c>
      <c r="N30" s="202">
        <v>1.25</v>
      </c>
      <c r="O30" s="202">
        <v>0</v>
      </c>
      <c r="P30" s="202">
        <v>1.46</v>
      </c>
      <c r="Q30" s="202">
        <v>0.9</v>
      </c>
      <c r="R30" s="202">
        <v>0.45</v>
      </c>
      <c r="S30" s="202">
        <v>0.37</v>
      </c>
      <c r="T30" s="202">
        <v>0</v>
      </c>
      <c r="U30" s="202">
        <v>2.21</v>
      </c>
      <c r="V30" s="202">
        <v>0.56999999999999995</v>
      </c>
      <c r="W30" s="202">
        <v>0.46</v>
      </c>
      <c r="X30" s="202">
        <v>1.56</v>
      </c>
      <c r="Y30" s="202">
        <v>0</v>
      </c>
      <c r="Z30" s="202">
        <v>5.27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29.05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21.16</v>
      </c>
      <c r="G31" s="202">
        <v>0</v>
      </c>
      <c r="H31" s="202">
        <v>0</v>
      </c>
      <c r="I31" s="202">
        <v>20.18</v>
      </c>
      <c r="J31" s="202">
        <v>6.73</v>
      </c>
      <c r="K31" s="202">
        <v>0.1</v>
      </c>
      <c r="L31" s="202">
        <v>132.63</v>
      </c>
      <c r="M31" s="202">
        <v>0.97</v>
      </c>
      <c r="N31" s="202">
        <v>1.25</v>
      </c>
      <c r="O31" s="202">
        <v>0</v>
      </c>
      <c r="P31" s="202">
        <v>1.46</v>
      </c>
      <c r="Q31" s="202">
        <v>0.9</v>
      </c>
      <c r="R31" s="202">
        <v>0.45</v>
      </c>
      <c r="S31" s="202">
        <v>0.37</v>
      </c>
      <c r="T31" s="202">
        <v>0</v>
      </c>
      <c r="U31" s="202">
        <v>2.21</v>
      </c>
      <c r="V31" s="202">
        <v>0.56999999999999995</v>
      </c>
      <c r="W31" s="202">
        <v>0.46</v>
      </c>
      <c r="X31" s="202">
        <v>1.56</v>
      </c>
      <c r="Y31" s="202">
        <v>0</v>
      </c>
      <c r="Z31" s="202">
        <v>5.27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29.05</v>
      </c>
      <c r="AJ31" s="202">
        <v>0</v>
      </c>
      <c r="AK31" s="202">
        <v>18.05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21.16</v>
      </c>
      <c r="G32" s="202">
        <v>0</v>
      </c>
      <c r="H32" s="202">
        <v>0</v>
      </c>
      <c r="I32" s="202">
        <v>20.18</v>
      </c>
      <c r="J32" s="202">
        <v>6.73</v>
      </c>
      <c r="K32" s="202">
        <v>0.1</v>
      </c>
      <c r="L32" s="202">
        <v>171.25</v>
      </c>
      <c r="M32" s="202">
        <v>0.97</v>
      </c>
      <c r="N32" s="202">
        <v>1.25</v>
      </c>
      <c r="O32" s="202">
        <v>0</v>
      </c>
      <c r="P32" s="202">
        <v>1.46</v>
      </c>
      <c r="Q32" s="202">
        <v>0.9</v>
      </c>
      <c r="R32" s="202">
        <v>0.45</v>
      </c>
      <c r="S32" s="202">
        <v>0.37</v>
      </c>
      <c r="T32" s="202">
        <v>0</v>
      </c>
      <c r="U32" s="202">
        <v>2.21</v>
      </c>
      <c r="V32" s="202">
        <v>0.56999999999999995</v>
      </c>
      <c r="W32" s="202">
        <v>0.46</v>
      </c>
      <c r="X32" s="202">
        <v>1.56</v>
      </c>
      <c r="Y32" s="202">
        <v>0</v>
      </c>
      <c r="Z32" s="202">
        <v>5.27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29.05</v>
      </c>
      <c r="AJ32" s="202">
        <v>0</v>
      </c>
      <c r="AK32" s="202">
        <v>18.05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21.16</v>
      </c>
      <c r="G33" s="202">
        <v>0</v>
      </c>
      <c r="H33" s="202">
        <v>0</v>
      </c>
      <c r="I33" s="202">
        <v>20.18</v>
      </c>
      <c r="J33" s="202">
        <v>6.73</v>
      </c>
      <c r="K33" s="202">
        <v>0.1</v>
      </c>
      <c r="L33" s="202">
        <v>171.25</v>
      </c>
      <c r="M33" s="202">
        <v>0.97</v>
      </c>
      <c r="N33" s="202">
        <v>1.25</v>
      </c>
      <c r="O33" s="202">
        <v>0</v>
      </c>
      <c r="P33" s="202">
        <v>1.46</v>
      </c>
      <c r="Q33" s="202">
        <v>0.9</v>
      </c>
      <c r="R33" s="202">
        <v>0.45</v>
      </c>
      <c r="S33" s="202">
        <v>0.37</v>
      </c>
      <c r="T33" s="202">
        <v>0</v>
      </c>
      <c r="U33" s="202">
        <v>2.21</v>
      </c>
      <c r="V33" s="202">
        <v>0.56999999999999995</v>
      </c>
      <c r="W33" s="202">
        <v>0.46</v>
      </c>
      <c r="X33" s="202">
        <v>1.56</v>
      </c>
      <c r="Y33" s="202">
        <v>0</v>
      </c>
      <c r="Z33" s="202">
        <v>5.27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29.05</v>
      </c>
      <c r="AJ33" s="202">
        <v>0</v>
      </c>
      <c r="AK33" s="202">
        <v>18.05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21.16</v>
      </c>
      <c r="G34" s="202">
        <v>0</v>
      </c>
      <c r="H34" s="202">
        <v>0</v>
      </c>
      <c r="I34" s="202">
        <v>20.18</v>
      </c>
      <c r="J34" s="202">
        <v>6.73</v>
      </c>
      <c r="K34" s="202">
        <v>0.1</v>
      </c>
      <c r="L34" s="202">
        <v>171.25</v>
      </c>
      <c r="M34" s="202">
        <v>0.97</v>
      </c>
      <c r="N34" s="202">
        <v>1.25</v>
      </c>
      <c r="O34" s="202">
        <v>0</v>
      </c>
      <c r="P34" s="202">
        <v>1.46</v>
      </c>
      <c r="Q34" s="202">
        <v>0.9</v>
      </c>
      <c r="R34" s="202">
        <v>0.45</v>
      </c>
      <c r="S34" s="202">
        <v>0.37</v>
      </c>
      <c r="T34" s="202">
        <v>0</v>
      </c>
      <c r="U34" s="202">
        <v>2.21</v>
      </c>
      <c r="V34" s="202">
        <v>0.56999999999999995</v>
      </c>
      <c r="W34" s="202">
        <v>0.46</v>
      </c>
      <c r="X34" s="202">
        <v>1.56</v>
      </c>
      <c r="Y34" s="202">
        <v>0</v>
      </c>
      <c r="Z34" s="202">
        <v>5.27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29.05</v>
      </c>
      <c r="AJ34" s="202">
        <v>0</v>
      </c>
      <c r="AK34" s="202">
        <v>18.05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21.16</v>
      </c>
      <c r="G35" s="202">
        <v>0</v>
      </c>
      <c r="H35" s="202">
        <v>0</v>
      </c>
      <c r="I35" s="202">
        <v>20.18</v>
      </c>
      <c r="J35" s="202">
        <v>6.73</v>
      </c>
      <c r="K35" s="202">
        <v>0.1</v>
      </c>
      <c r="L35" s="202">
        <v>171.25</v>
      </c>
      <c r="M35" s="202">
        <v>0.97</v>
      </c>
      <c r="N35" s="202">
        <v>1.25</v>
      </c>
      <c r="O35" s="202">
        <v>0</v>
      </c>
      <c r="P35" s="202">
        <v>1.46</v>
      </c>
      <c r="Q35" s="202">
        <v>4.17</v>
      </c>
      <c r="R35" s="202">
        <v>9.8699999999999992</v>
      </c>
      <c r="S35" s="202">
        <v>5.76</v>
      </c>
      <c r="T35" s="202">
        <v>0</v>
      </c>
      <c r="U35" s="202">
        <v>2.21</v>
      </c>
      <c r="V35" s="202">
        <v>6.36</v>
      </c>
      <c r="W35" s="202">
        <v>13.22</v>
      </c>
      <c r="X35" s="202">
        <v>1.56</v>
      </c>
      <c r="Y35" s="202">
        <v>0</v>
      </c>
      <c r="Z35" s="202">
        <v>5.27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29.49</v>
      </c>
      <c r="AJ35" s="202">
        <v>0</v>
      </c>
      <c r="AK35" s="202">
        <v>18.05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21.16</v>
      </c>
      <c r="G36" s="202">
        <v>0</v>
      </c>
      <c r="H36" s="202">
        <v>0</v>
      </c>
      <c r="I36" s="202">
        <v>20.18</v>
      </c>
      <c r="J36" s="202">
        <v>6.73</v>
      </c>
      <c r="K36" s="202">
        <v>0.1</v>
      </c>
      <c r="L36" s="202">
        <v>200.22</v>
      </c>
      <c r="M36" s="202">
        <v>0.97</v>
      </c>
      <c r="N36" s="202">
        <v>1.25</v>
      </c>
      <c r="O36" s="202">
        <v>0</v>
      </c>
      <c r="P36" s="202">
        <v>1.46</v>
      </c>
      <c r="Q36" s="202">
        <v>6.69</v>
      </c>
      <c r="R36" s="202">
        <v>9.8699999999999992</v>
      </c>
      <c r="S36" s="202">
        <v>5.76</v>
      </c>
      <c r="T36" s="202">
        <v>0</v>
      </c>
      <c r="U36" s="202">
        <v>2.21</v>
      </c>
      <c r="V36" s="202">
        <v>6.36</v>
      </c>
      <c r="W36" s="202">
        <v>13.22</v>
      </c>
      <c r="X36" s="202">
        <v>1.56</v>
      </c>
      <c r="Y36" s="202">
        <v>0</v>
      </c>
      <c r="Z36" s="202">
        <v>48.72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29.49</v>
      </c>
      <c r="AJ36" s="202">
        <v>0</v>
      </c>
      <c r="AK36" s="202">
        <v>18.05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21.16</v>
      </c>
      <c r="G37" s="202">
        <v>0</v>
      </c>
      <c r="H37" s="202">
        <v>0</v>
      </c>
      <c r="I37" s="202">
        <v>20.18</v>
      </c>
      <c r="J37" s="202">
        <v>6.73</v>
      </c>
      <c r="K37" s="202">
        <v>0.1</v>
      </c>
      <c r="L37" s="202">
        <v>200.22</v>
      </c>
      <c r="M37" s="202">
        <v>0.97</v>
      </c>
      <c r="N37" s="202">
        <v>1.25</v>
      </c>
      <c r="O37" s="202">
        <v>0</v>
      </c>
      <c r="P37" s="202">
        <v>1.46</v>
      </c>
      <c r="Q37" s="202">
        <v>6.69</v>
      </c>
      <c r="R37" s="202">
        <v>10.46</v>
      </c>
      <c r="S37" s="202">
        <v>6.53</v>
      </c>
      <c r="T37" s="202">
        <v>0</v>
      </c>
      <c r="U37" s="202">
        <v>2.21</v>
      </c>
      <c r="V37" s="202">
        <v>6.36</v>
      </c>
      <c r="W37" s="202">
        <v>13.22</v>
      </c>
      <c r="X37" s="202">
        <v>1.56</v>
      </c>
      <c r="Y37" s="202">
        <v>0</v>
      </c>
      <c r="Z37" s="202">
        <v>48.72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29.49</v>
      </c>
      <c r="AJ37" s="202">
        <v>0</v>
      </c>
      <c r="AK37" s="202">
        <v>18.05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21.16</v>
      </c>
      <c r="G38" s="202">
        <v>0</v>
      </c>
      <c r="H38" s="202">
        <v>0</v>
      </c>
      <c r="I38" s="202">
        <v>20.18</v>
      </c>
      <c r="J38" s="202">
        <v>6.73</v>
      </c>
      <c r="K38" s="202">
        <v>0.1</v>
      </c>
      <c r="L38" s="202">
        <v>200.22</v>
      </c>
      <c r="M38" s="202">
        <v>0.97</v>
      </c>
      <c r="N38" s="202">
        <v>1.25</v>
      </c>
      <c r="O38" s="202">
        <v>0</v>
      </c>
      <c r="P38" s="202">
        <v>1.46</v>
      </c>
      <c r="Q38" s="202">
        <v>6.69</v>
      </c>
      <c r="R38" s="202">
        <v>10.46</v>
      </c>
      <c r="S38" s="202">
        <v>8.1</v>
      </c>
      <c r="T38" s="202">
        <v>0</v>
      </c>
      <c r="U38" s="202">
        <v>2.21</v>
      </c>
      <c r="V38" s="202">
        <v>6.36</v>
      </c>
      <c r="W38" s="202">
        <v>13.22</v>
      </c>
      <c r="X38" s="202">
        <v>1.56</v>
      </c>
      <c r="Y38" s="202">
        <v>0</v>
      </c>
      <c r="Z38" s="202">
        <v>48.72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29.49</v>
      </c>
      <c r="AJ38" s="202">
        <v>0</v>
      </c>
      <c r="AK38" s="202">
        <v>18.05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21.16</v>
      </c>
      <c r="G39" s="202">
        <v>0</v>
      </c>
      <c r="H39" s="202">
        <v>0</v>
      </c>
      <c r="I39" s="202">
        <v>20.18</v>
      </c>
      <c r="J39" s="202">
        <v>6.73</v>
      </c>
      <c r="K39" s="202">
        <v>0.1</v>
      </c>
      <c r="L39" s="202">
        <v>200.22</v>
      </c>
      <c r="M39" s="202">
        <v>0.97</v>
      </c>
      <c r="N39" s="202">
        <v>1.25</v>
      </c>
      <c r="O39" s="202">
        <v>0</v>
      </c>
      <c r="P39" s="202">
        <v>1.46</v>
      </c>
      <c r="Q39" s="202">
        <v>6.69</v>
      </c>
      <c r="R39" s="202">
        <v>12.06</v>
      </c>
      <c r="S39" s="202">
        <v>7.94</v>
      </c>
      <c r="T39" s="202">
        <v>0</v>
      </c>
      <c r="U39" s="202">
        <v>2.21</v>
      </c>
      <c r="V39" s="202">
        <v>6.36</v>
      </c>
      <c r="W39" s="202">
        <v>13.04</v>
      </c>
      <c r="X39" s="202">
        <v>1.56</v>
      </c>
      <c r="Y39" s="202">
        <v>0</v>
      </c>
      <c r="Z39" s="202">
        <v>48.72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29.49</v>
      </c>
      <c r="AJ39" s="202">
        <v>0</v>
      </c>
      <c r="AK39" s="202">
        <v>18.05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21.16</v>
      </c>
      <c r="G40" s="202">
        <v>0</v>
      </c>
      <c r="H40" s="202">
        <v>0</v>
      </c>
      <c r="I40" s="202">
        <v>20.18</v>
      </c>
      <c r="J40" s="202">
        <v>6.73</v>
      </c>
      <c r="K40" s="202">
        <v>0.1</v>
      </c>
      <c r="L40" s="202">
        <v>200.22</v>
      </c>
      <c r="M40" s="202">
        <v>0.97</v>
      </c>
      <c r="N40" s="202">
        <v>1.25</v>
      </c>
      <c r="O40" s="202">
        <v>0</v>
      </c>
      <c r="P40" s="202">
        <v>1.46</v>
      </c>
      <c r="Q40" s="202">
        <v>6.69</v>
      </c>
      <c r="R40" s="202">
        <v>12.06</v>
      </c>
      <c r="S40" s="202">
        <v>8.1</v>
      </c>
      <c r="T40" s="202">
        <v>0</v>
      </c>
      <c r="U40" s="202">
        <v>2.21</v>
      </c>
      <c r="V40" s="202">
        <v>6.36</v>
      </c>
      <c r="W40" s="202">
        <v>13.04</v>
      </c>
      <c r="X40" s="202">
        <v>1.56</v>
      </c>
      <c r="Y40" s="202">
        <v>0</v>
      </c>
      <c r="Z40" s="202">
        <v>48.72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29.49</v>
      </c>
      <c r="AJ40" s="202">
        <v>0</v>
      </c>
      <c r="AK40" s="202">
        <v>18.05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21.16</v>
      </c>
      <c r="G41" s="202">
        <v>0</v>
      </c>
      <c r="H41" s="202">
        <v>0</v>
      </c>
      <c r="I41" s="202">
        <v>20.18</v>
      </c>
      <c r="J41" s="202">
        <v>6.73</v>
      </c>
      <c r="K41" s="202">
        <v>0.1</v>
      </c>
      <c r="L41" s="202">
        <v>200.21</v>
      </c>
      <c r="M41" s="202">
        <v>0.97</v>
      </c>
      <c r="N41" s="202">
        <v>1.25</v>
      </c>
      <c r="O41" s="202">
        <v>0</v>
      </c>
      <c r="P41" s="202">
        <v>1.46</v>
      </c>
      <c r="Q41" s="202">
        <v>6.69</v>
      </c>
      <c r="R41" s="202">
        <v>13.01</v>
      </c>
      <c r="S41" s="202">
        <v>8.1</v>
      </c>
      <c r="T41" s="202">
        <v>0</v>
      </c>
      <c r="U41" s="202">
        <v>2.21</v>
      </c>
      <c r="V41" s="202">
        <v>6.36</v>
      </c>
      <c r="W41" s="202">
        <v>13.04</v>
      </c>
      <c r="X41" s="202">
        <v>1.56</v>
      </c>
      <c r="Y41" s="202">
        <v>0</v>
      </c>
      <c r="Z41" s="202">
        <v>48.72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29.49</v>
      </c>
      <c r="AJ41" s="202">
        <v>0</v>
      </c>
      <c r="AK41" s="202">
        <v>18.05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21.16</v>
      </c>
      <c r="G42" s="202">
        <v>0</v>
      </c>
      <c r="H42" s="202">
        <v>0</v>
      </c>
      <c r="I42" s="202">
        <v>20.18</v>
      </c>
      <c r="J42" s="202">
        <v>6.73</v>
      </c>
      <c r="K42" s="202">
        <v>0.1</v>
      </c>
      <c r="L42" s="202">
        <v>200.21</v>
      </c>
      <c r="M42" s="202">
        <v>0.97</v>
      </c>
      <c r="N42" s="202">
        <v>1.25</v>
      </c>
      <c r="O42" s="202">
        <v>0</v>
      </c>
      <c r="P42" s="202">
        <v>1.46</v>
      </c>
      <c r="Q42" s="202">
        <v>6.69</v>
      </c>
      <c r="R42" s="202">
        <v>13.01</v>
      </c>
      <c r="S42" s="202">
        <v>8.1</v>
      </c>
      <c r="T42" s="202">
        <v>0</v>
      </c>
      <c r="U42" s="202">
        <v>2.21</v>
      </c>
      <c r="V42" s="202">
        <v>6.36</v>
      </c>
      <c r="W42" s="202">
        <v>13.04</v>
      </c>
      <c r="X42" s="202">
        <v>1.56</v>
      </c>
      <c r="Y42" s="202">
        <v>0</v>
      </c>
      <c r="Z42" s="202">
        <v>48.72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29.49</v>
      </c>
      <c r="AJ42" s="202">
        <v>0</v>
      </c>
      <c r="AK42" s="202">
        <v>18.05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12.73</v>
      </c>
      <c r="D43" s="202">
        <v>0</v>
      </c>
      <c r="E43" s="202">
        <v>0</v>
      </c>
      <c r="F43" s="202">
        <v>21.16</v>
      </c>
      <c r="G43" s="202">
        <v>0</v>
      </c>
      <c r="H43" s="202">
        <v>0</v>
      </c>
      <c r="I43" s="202">
        <v>20.18</v>
      </c>
      <c r="J43" s="202">
        <v>6.73</v>
      </c>
      <c r="K43" s="202">
        <v>0.1</v>
      </c>
      <c r="L43" s="202">
        <v>200.21</v>
      </c>
      <c r="M43" s="202">
        <v>0.97</v>
      </c>
      <c r="N43" s="202">
        <v>1.25</v>
      </c>
      <c r="O43" s="202">
        <v>0</v>
      </c>
      <c r="P43" s="202">
        <v>1.46</v>
      </c>
      <c r="Q43" s="202">
        <v>6.69</v>
      </c>
      <c r="R43" s="202">
        <v>12.06</v>
      </c>
      <c r="S43" s="202">
        <v>7.94</v>
      </c>
      <c r="T43" s="202">
        <v>0</v>
      </c>
      <c r="U43" s="202">
        <v>2.21</v>
      </c>
      <c r="V43" s="202">
        <v>6.36</v>
      </c>
      <c r="W43" s="202">
        <v>13.04</v>
      </c>
      <c r="X43" s="202">
        <v>1.56</v>
      </c>
      <c r="Y43" s="202">
        <v>0</v>
      </c>
      <c r="Z43" s="202">
        <v>48.72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28.53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12.73</v>
      </c>
      <c r="D44" s="202">
        <v>0</v>
      </c>
      <c r="E44" s="202">
        <v>0</v>
      </c>
      <c r="F44" s="202">
        <v>21.16</v>
      </c>
      <c r="G44" s="202">
        <v>0</v>
      </c>
      <c r="H44" s="202">
        <v>0</v>
      </c>
      <c r="I44" s="202">
        <v>20.18</v>
      </c>
      <c r="J44" s="202">
        <v>6.73</v>
      </c>
      <c r="K44" s="202">
        <v>0.1</v>
      </c>
      <c r="L44" s="202">
        <v>200.21</v>
      </c>
      <c r="M44" s="202">
        <v>0.97</v>
      </c>
      <c r="N44" s="202">
        <v>1.25</v>
      </c>
      <c r="O44" s="202">
        <v>0</v>
      </c>
      <c r="P44" s="202">
        <v>1.46</v>
      </c>
      <c r="Q44" s="202">
        <v>6.69</v>
      </c>
      <c r="R44" s="202">
        <v>12.06</v>
      </c>
      <c r="S44" s="202">
        <v>7.94</v>
      </c>
      <c r="T44" s="202">
        <v>0</v>
      </c>
      <c r="U44" s="202">
        <v>2.21</v>
      </c>
      <c r="V44" s="202">
        <v>6.36</v>
      </c>
      <c r="W44" s="202">
        <v>13.04</v>
      </c>
      <c r="X44" s="202">
        <v>1.56</v>
      </c>
      <c r="Y44" s="202">
        <v>0</v>
      </c>
      <c r="Z44" s="202">
        <v>48.72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28.53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12.73</v>
      </c>
      <c r="D45" s="202">
        <v>0</v>
      </c>
      <c r="E45" s="202">
        <v>0</v>
      </c>
      <c r="F45" s="202">
        <v>21.16</v>
      </c>
      <c r="G45" s="202">
        <v>0</v>
      </c>
      <c r="H45" s="202">
        <v>0</v>
      </c>
      <c r="I45" s="202">
        <v>20.18</v>
      </c>
      <c r="J45" s="202">
        <v>6.73</v>
      </c>
      <c r="K45" s="202">
        <v>0.1</v>
      </c>
      <c r="L45" s="202">
        <v>200.21</v>
      </c>
      <c r="M45" s="202">
        <v>0.97</v>
      </c>
      <c r="N45" s="202">
        <v>1.25</v>
      </c>
      <c r="O45" s="202">
        <v>0</v>
      </c>
      <c r="P45" s="202">
        <v>1.46</v>
      </c>
      <c r="Q45" s="202">
        <v>6.69</v>
      </c>
      <c r="R45" s="202">
        <v>12.06</v>
      </c>
      <c r="S45" s="202">
        <v>7.94</v>
      </c>
      <c r="T45" s="202">
        <v>0</v>
      </c>
      <c r="U45" s="202">
        <v>2.21</v>
      </c>
      <c r="V45" s="202">
        <v>6.36</v>
      </c>
      <c r="W45" s="202">
        <v>13.04</v>
      </c>
      <c r="X45" s="202">
        <v>1.56</v>
      </c>
      <c r="Y45" s="202">
        <v>0</v>
      </c>
      <c r="Z45" s="202">
        <v>48.72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28.45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12.73</v>
      </c>
      <c r="D46" s="202">
        <v>0</v>
      </c>
      <c r="E46" s="202">
        <v>0</v>
      </c>
      <c r="F46" s="202">
        <v>21.16</v>
      </c>
      <c r="G46" s="202">
        <v>0</v>
      </c>
      <c r="H46" s="202">
        <v>0</v>
      </c>
      <c r="I46" s="202">
        <v>20.18</v>
      </c>
      <c r="J46" s="202">
        <v>6.73</v>
      </c>
      <c r="K46" s="202">
        <v>0.1</v>
      </c>
      <c r="L46" s="202">
        <v>200.21</v>
      </c>
      <c r="M46" s="202">
        <v>0.97</v>
      </c>
      <c r="N46" s="202">
        <v>1.25</v>
      </c>
      <c r="O46" s="202">
        <v>0</v>
      </c>
      <c r="P46" s="202">
        <v>1.46</v>
      </c>
      <c r="Q46" s="202">
        <v>6.69</v>
      </c>
      <c r="R46" s="202">
        <v>12.06</v>
      </c>
      <c r="S46" s="202">
        <v>7.94</v>
      </c>
      <c r="T46" s="202">
        <v>0</v>
      </c>
      <c r="U46" s="202">
        <v>2.21</v>
      </c>
      <c r="V46" s="202">
        <v>6.36</v>
      </c>
      <c r="W46" s="202">
        <v>13.04</v>
      </c>
      <c r="X46" s="202">
        <v>1.56</v>
      </c>
      <c r="Y46" s="202">
        <v>0</v>
      </c>
      <c r="Z46" s="202">
        <v>48.72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28.45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12.73</v>
      </c>
      <c r="D47" s="202">
        <v>0</v>
      </c>
      <c r="E47" s="202">
        <v>0</v>
      </c>
      <c r="F47" s="202">
        <v>21.16</v>
      </c>
      <c r="G47" s="202">
        <v>0</v>
      </c>
      <c r="H47" s="202">
        <v>0</v>
      </c>
      <c r="I47" s="202">
        <v>20.18</v>
      </c>
      <c r="J47" s="202">
        <v>6.73</v>
      </c>
      <c r="K47" s="202">
        <v>0.1</v>
      </c>
      <c r="L47" s="202">
        <v>200.21</v>
      </c>
      <c r="M47" s="202">
        <v>0.97</v>
      </c>
      <c r="N47" s="202">
        <v>1.25</v>
      </c>
      <c r="O47" s="202">
        <v>0</v>
      </c>
      <c r="P47" s="202">
        <v>1.46</v>
      </c>
      <c r="Q47" s="202">
        <v>6.69</v>
      </c>
      <c r="R47" s="202">
        <v>6.35</v>
      </c>
      <c r="S47" s="202">
        <v>7.94</v>
      </c>
      <c r="T47" s="202">
        <v>0</v>
      </c>
      <c r="U47" s="202">
        <v>2.21</v>
      </c>
      <c r="V47" s="202">
        <v>6.36</v>
      </c>
      <c r="W47" s="202">
        <v>13.04</v>
      </c>
      <c r="X47" s="202">
        <v>1.56</v>
      </c>
      <c r="Y47" s="202">
        <v>0</v>
      </c>
      <c r="Z47" s="202">
        <v>48.72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28.45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12.73</v>
      </c>
      <c r="D48" s="202">
        <v>0</v>
      </c>
      <c r="E48" s="202">
        <v>0</v>
      </c>
      <c r="F48" s="202">
        <v>21.16</v>
      </c>
      <c r="G48" s="202">
        <v>0</v>
      </c>
      <c r="H48" s="202">
        <v>0</v>
      </c>
      <c r="I48" s="202">
        <v>20.18</v>
      </c>
      <c r="J48" s="202">
        <v>6.73</v>
      </c>
      <c r="K48" s="202">
        <v>0.1</v>
      </c>
      <c r="L48" s="202">
        <v>200.21</v>
      </c>
      <c r="M48" s="202">
        <v>0.97</v>
      </c>
      <c r="N48" s="202">
        <v>1.25</v>
      </c>
      <c r="O48" s="202">
        <v>0</v>
      </c>
      <c r="P48" s="202">
        <v>1.46</v>
      </c>
      <c r="Q48" s="202">
        <v>6.69</v>
      </c>
      <c r="R48" s="202">
        <v>6.35</v>
      </c>
      <c r="S48" s="202">
        <v>7.94</v>
      </c>
      <c r="T48" s="202">
        <v>0</v>
      </c>
      <c r="U48" s="202">
        <v>2.21</v>
      </c>
      <c r="V48" s="202">
        <v>6.36</v>
      </c>
      <c r="W48" s="202">
        <v>13.04</v>
      </c>
      <c r="X48" s="202">
        <v>1.56</v>
      </c>
      <c r="Y48" s="202">
        <v>0</v>
      </c>
      <c r="Z48" s="202">
        <v>48.72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28.45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12.73</v>
      </c>
      <c r="D49" s="202">
        <v>0</v>
      </c>
      <c r="E49" s="202">
        <v>0</v>
      </c>
      <c r="F49" s="202">
        <v>21.16</v>
      </c>
      <c r="G49" s="202">
        <v>0</v>
      </c>
      <c r="H49" s="202">
        <v>0</v>
      </c>
      <c r="I49" s="202">
        <v>20.18</v>
      </c>
      <c r="J49" s="202">
        <v>6.73</v>
      </c>
      <c r="K49" s="202">
        <v>0.1</v>
      </c>
      <c r="L49" s="202">
        <v>200.21</v>
      </c>
      <c r="M49" s="202">
        <v>0.97</v>
      </c>
      <c r="N49" s="202">
        <v>1.25</v>
      </c>
      <c r="O49" s="202">
        <v>0</v>
      </c>
      <c r="P49" s="202">
        <v>1.46</v>
      </c>
      <c r="Q49" s="202">
        <v>6.69</v>
      </c>
      <c r="R49" s="202">
        <v>6.48</v>
      </c>
      <c r="S49" s="202">
        <v>8.08</v>
      </c>
      <c r="T49" s="202">
        <v>0</v>
      </c>
      <c r="U49" s="202">
        <v>2.21</v>
      </c>
      <c r="V49" s="202">
        <v>6.36</v>
      </c>
      <c r="W49" s="202">
        <v>13.04</v>
      </c>
      <c r="X49" s="202">
        <v>1.56</v>
      </c>
      <c r="Y49" s="202">
        <v>0</v>
      </c>
      <c r="Z49" s="202">
        <v>48.72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28.45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12.73</v>
      </c>
      <c r="D50" s="202">
        <v>0</v>
      </c>
      <c r="E50" s="202">
        <v>0</v>
      </c>
      <c r="F50" s="202">
        <v>21.16</v>
      </c>
      <c r="G50" s="202">
        <v>0</v>
      </c>
      <c r="H50" s="202">
        <v>0</v>
      </c>
      <c r="I50" s="202">
        <v>20.18</v>
      </c>
      <c r="J50" s="202">
        <v>6.73</v>
      </c>
      <c r="K50" s="202">
        <v>0.1</v>
      </c>
      <c r="L50" s="202">
        <v>200.21</v>
      </c>
      <c r="M50" s="202">
        <v>0.97</v>
      </c>
      <c r="N50" s="202">
        <v>1.25</v>
      </c>
      <c r="O50" s="202">
        <v>0</v>
      </c>
      <c r="P50" s="202">
        <v>1.46</v>
      </c>
      <c r="Q50" s="202">
        <v>6.69</v>
      </c>
      <c r="R50" s="202">
        <v>6.48</v>
      </c>
      <c r="S50" s="202">
        <v>8.08</v>
      </c>
      <c r="T50" s="202">
        <v>0</v>
      </c>
      <c r="U50" s="202">
        <v>2.21</v>
      </c>
      <c r="V50" s="202">
        <v>6.36</v>
      </c>
      <c r="W50" s="202">
        <v>13.04</v>
      </c>
      <c r="X50" s="202">
        <v>1.56</v>
      </c>
      <c r="Y50" s="202">
        <v>0</v>
      </c>
      <c r="Z50" s="202">
        <v>48.72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28.45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12.73</v>
      </c>
      <c r="D51" s="202">
        <v>0</v>
      </c>
      <c r="E51" s="202">
        <v>0</v>
      </c>
      <c r="F51" s="202">
        <v>21.16</v>
      </c>
      <c r="G51" s="202">
        <v>0</v>
      </c>
      <c r="H51" s="202">
        <v>0</v>
      </c>
      <c r="I51" s="202">
        <v>20.18</v>
      </c>
      <c r="J51" s="202">
        <v>6.73</v>
      </c>
      <c r="K51" s="202">
        <v>0.1</v>
      </c>
      <c r="L51" s="202">
        <v>200.21</v>
      </c>
      <c r="M51" s="202">
        <v>0.97</v>
      </c>
      <c r="N51" s="202">
        <v>1.25</v>
      </c>
      <c r="O51" s="202">
        <v>0</v>
      </c>
      <c r="P51" s="202">
        <v>1.46</v>
      </c>
      <c r="Q51" s="202">
        <v>6.69</v>
      </c>
      <c r="R51" s="202">
        <v>6.48</v>
      </c>
      <c r="S51" s="202">
        <v>8.08</v>
      </c>
      <c r="T51" s="202">
        <v>0</v>
      </c>
      <c r="U51" s="202">
        <v>2.21</v>
      </c>
      <c r="V51" s="202">
        <v>6.36</v>
      </c>
      <c r="W51" s="202">
        <v>13.04</v>
      </c>
      <c r="X51" s="202">
        <v>1.56</v>
      </c>
      <c r="Y51" s="202">
        <v>0</v>
      </c>
      <c r="Z51" s="202">
        <v>48.72</v>
      </c>
      <c r="AA51" s="202">
        <v>0</v>
      </c>
      <c r="AB51" s="202">
        <v>0</v>
      </c>
      <c r="AC51" s="202">
        <v>12.92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28.45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12.73</v>
      </c>
      <c r="D52" s="202">
        <v>0</v>
      </c>
      <c r="E52" s="202">
        <v>0</v>
      </c>
      <c r="F52" s="202">
        <v>21.16</v>
      </c>
      <c r="G52" s="202">
        <v>0</v>
      </c>
      <c r="H52" s="202">
        <v>0</v>
      </c>
      <c r="I52" s="202">
        <v>20.18</v>
      </c>
      <c r="J52" s="202">
        <v>6.73</v>
      </c>
      <c r="K52" s="202">
        <v>0.1</v>
      </c>
      <c r="L52" s="202">
        <v>200.21</v>
      </c>
      <c r="M52" s="202">
        <v>0.97</v>
      </c>
      <c r="N52" s="202">
        <v>1.25</v>
      </c>
      <c r="O52" s="202">
        <v>0</v>
      </c>
      <c r="P52" s="202">
        <v>1.46</v>
      </c>
      <c r="Q52" s="202">
        <v>6.69</v>
      </c>
      <c r="R52" s="202">
        <v>6.48</v>
      </c>
      <c r="S52" s="202">
        <v>8.08</v>
      </c>
      <c r="T52" s="202">
        <v>0</v>
      </c>
      <c r="U52" s="202">
        <v>2.21</v>
      </c>
      <c r="V52" s="202">
        <v>6.36</v>
      </c>
      <c r="W52" s="202">
        <v>13.04</v>
      </c>
      <c r="X52" s="202">
        <v>1.56</v>
      </c>
      <c r="Y52" s="202">
        <v>0</v>
      </c>
      <c r="Z52" s="202">
        <v>48.72</v>
      </c>
      <c r="AA52" s="202">
        <v>0</v>
      </c>
      <c r="AB52" s="202">
        <v>0</v>
      </c>
      <c r="AC52" s="202">
        <v>12.92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28.45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12.73</v>
      </c>
      <c r="D53" s="202">
        <v>0</v>
      </c>
      <c r="E53" s="202">
        <v>0</v>
      </c>
      <c r="F53" s="202">
        <v>21.16</v>
      </c>
      <c r="G53" s="202">
        <v>0</v>
      </c>
      <c r="H53" s="202">
        <v>0</v>
      </c>
      <c r="I53" s="202">
        <v>20.18</v>
      </c>
      <c r="J53" s="202">
        <v>6.73</v>
      </c>
      <c r="K53" s="202">
        <v>0.1</v>
      </c>
      <c r="L53" s="202">
        <v>200.21</v>
      </c>
      <c r="M53" s="202">
        <v>0.97</v>
      </c>
      <c r="N53" s="202">
        <v>1.25</v>
      </c>
      <c r="O53" s="202">
        <v>0</v>
      </c>
      <c r="P53" s="202">
        <v>1.46</v>
      </c>
      <c r="Q53" s="202">
        <v>6.69</v>
      </c>
      <c r="R53" s="202">
        <v>6.48</v>
      </c>
      <c r="S53" s="202">
        <v>8.08</v>
      </c>
      <c r="T53" s="202">
        <v>0</v>
      </c>
      <c r="U53" s="202">
        <v>2.21</v>
      </c>
      <c r="V53" s="202">
        <v>6.36</v>
      </c>
      <c r="W53" s="202">
        <v>13.04</v>
      </c>
      <c r="X53" s="202">
        <v>1.56</v>
      </c>
      <c r="Y53" s="202">
        <v>0</v>
      </c>
      <c r="Z53" s="202">
        <v>48.72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28.45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12.73</v>
      </c>
      <c r="D54" s="202">
        <v>0</v>
      </c>
      <c r="E54" s="202">
        <v>0</v>
      </c>
      <c r="F54" s="202">
        <v>21.16</v>
      </c>
      <c r="G54" s="202">
        <v>0</v>
      </c>
      <c r="H54" s="202">
        <v>0</v>
      </c>
      <c r="I54" s="202">
        <v>20.18</v>
      </c>
      <c r="J54" s="202">
        <v>6.73</v>
      </c>
      <c r="K54" s="202">
        <v>0.1</v>
      </c>
      <c r="L54" s="202">
        <v>200.21</v>
      </c>
      <c r="M54" s="202">
        <v>0.97</v>
      </c>
      <c r="N54" s="202">
        <v>1.25</v>
      </c>
      <c r="O54" s="202">
        <v>0</v>
      </c>
      <c r="P54" s="202">
        <v>1.46</v>
      </c>
      <c r="Q54" s="202">
        <v>6.69</v>
      </c>
      <c r="R54" s="202">
        <v>6.48</v>
      </c>
      <c r="S54" s="202">
        <v>8.08</v>
      </c>
      <c r="T54" s="202">
        <v>0</v>
      </c>
      <c r="U54" s="202">
        <v>2.21</v>
      </c>
      <c r="V54" s="202">
        <v>6.36</v>
      </c>
      <c r="W54" s="202">
        <v>13.04</v>
      </c>
      <c r="X54" s="202">
        <v>1.56</v>
      </c>
      <c r="Y54" s="202">
        <v>0</v>
      </c>
      <c r="Z54" s="202">
        <v>48.72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28.45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12.73</v>
      </c>
      <c r="D55" s="202">
        <v>0</v>
      </c>
      <c r="E55" s="202">
        <v>0</v>
      </c>
      <c r="F55" s="202">
        <v>21.16</v>
      </c>
      <c r="G55" s="202">
        <v>0</v>
      </c>
      <c r="H55" s="202">
        <v>0</v>
      </c>
      <c r="I55" s="202">
        <v>20.18</v>
      </c>
      <c r="J55" s="202">
        <v>6.73</v>
      </c>
      <c r="K55" s="202">
        <v>0.1</v>
      </c>
      <c r="L55" s="202">
        <v>200.21</v>
      </c>
      <c r="M55" s="202">
        <v>0.97</v>
      </c>
      <c r="N55" s="202">
        <v>1.25</v>
      </c>
      <c r="O55" s="202">
        <v>0</v>
      </c>
      <c r="P55" s="202">
        <v>1.46</v>
      </c>
      <c r="Q55" s="202">
        <v>6.69</v>
      </c>
      <c r="R55" s="202">
        <v>6.48</v>
      </c>
      <c r="S55" s="202">
        <v>8.08</v>
      </c>
      <c r="T55" s="202">
        <v>0</v>
      </c>
      <c r="U55" s="202">
        <v>2.21</v>
      </c>
      <c r="V55" s="202">
        <v>6.36</v>
      </c>
      <c r="W55" s="202">
        <v>13.04</v>
      </c>
      <c r="X55" s="202">
        <v>1.56</v>
      </c>
      <c r="Y55" s="202">
        <v>0</v>
      </c>
      <c r="Z55" s="202">
        <v>48.72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28.45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12.73</v>
      </c>
      <c r="D56" s="202">
        <v>0</v>
      </c>
      <c r="E56" s="202">
        <v>0</v>
      </c>
      <c r="F56" s="202">
        <v>21.16</v>
      </c>
      <c r="G56" s="202">
        <v>0</v>
      </c>
      <c r="H56" s="202">
        <v>0</v>
      </c>
      <c r="I56" s="202">
        <v>20.18</v>
      </c>
      <c r="J56" s="202">
        <v>6.73</v>
      </c>
      <c r="K56" s="202">
        <v>0.1</v>
      </c>
      <c r="L56" s="202">
        <v>200.21</v>
      </c>
      <c r="M56" s="202">
        <v>0.97</v>
      </c>
      <c r="N56" s="202">
        <v>1.25</v>
      </c>
      <c r="O56" s="202">
        <v>0</v>
      </c>
      <c r="P56" s="202">
        <v>1.46</v>
      </c>
      <c r="Q56" s="202">
        <v>0.9</v>
      </c>
      <c r="R56" s="202">
        <v>0</v>
      </c>
      <c r="S56" s="202">
        <v>0.38</v>
      </c>
      <c r="T56" s="202">
        <v>0</v>
      </c>
      <c r="U56" s="202">
        <v>2.21</v>
      </c>
      <c r="V56" s="202">
        <v>0.56000000000000005</v>
      </c>
      <c r="W56" s="202">
        <v>0.45</v>
      </c>
      <c r="X56" s="202">
        <v>1.56</v>
      </c>
      <c r="Y56" s="202">
        <v>0</v>
      </c>
      <c r="Z56" s="202">
        <v>5.27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28.45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12.73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20.18</v>
      </c>
      <c r="J57" s="202">
        <v>6.73</v>
      </c>
      <c r="K57" s="202">
        <v>0.1</v>
      </c>
      <c r="L57" s="202">
        <v>200.21</v>
      </c>
      <c r="M57" s="202">
        <v>0.97</v>
      </c>
      <c r="N57" s="202">
        <v>1.25</v>
      </c>
      <c r="O57" s="202">
        <v>0</v>
      </c>
      <c r="P57" s="202">
        <v>1.46</v>
      </c>
      <c r="Q57" s="202">
        <v>0.9</v>
      </c>
      <c r="R57" s="202">
        <v>0.35</v>
      </c>
      <c r="S57" s="202">
        <v>0.38</v>
      </c>
      <c r="T57" s="202">
        <v>0</v>
      </c>
      <c r="U57" s="202">
        <v>2.21</v>
      </c>
      <c r="V57" s="202">
        <v>0.56000000000000005</v>
      </c>
      <c r="W57" s="202">
        <v>0.45</v>
      </c>
      <c r="X57" s="202">
        <v>1.56</v>
      </c>
      <c r="Y57" s="202">
        <v>0</v>
      </c>
      <c r="Z57" s="202">
        <v>5.27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28.45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12.73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20.18</v>
      </c>
      <c r="J58" s="202">
        <v>6.73</v>
      </c>
      <c r="K58" s="202">
        <v>0.1</v>
      </c>
      <c r="L58" s="202">
        <v>200.21</v>
      </c>
      <c r="M58" s="202">
        <v>0.97</v>
      </c>
      <c r="N58" s="202">
        <v>1.25</v>
      </c>
      <c r="O58" s="202">
        <v>0</v>
      </c>
      <c r="P58" s="202">
        <v>1.46</v>
      </c>
      <c r="Q58" s="202">
        <v>0.9</v>
      </c>
      <c r="R58" s="202">
        <v>0.35</v>
      </c>
      <c r="S58" s="202">
        <v>0.38</v>
      </c>
      <c r="T58" s="202">
        <v>0</v>
      </c>
      <c r="U58" s="202">
        <v>2.21</v>
      </c>
      <c r="V58" s="202">
        <v>0.56000000000000005</v>
      </c>
      <c r="W58" s="202">
        <v>0.45</v>
      </c>
      <c r="X58" s="202">
        <v>1.56</v>
      </c>
      <c r="Y58" s="202">
        <v>0</v>
      </c>
      <c r="Z58" s="202">
        <v>5.27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29.56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12.73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20.18</v>
      </c>
      <c r="J59" s="202">
        <v>6.73</v>
      </c>
      <c r="K59" s="202">
        <v>0.1</v>
      </c>
      <c r="L59" s="202">
        <v>190.93</v>
      </c>
      <c r="M59" s="202">
        <v>0.97</v>
      </c>
      <c r="N59" s="202">
        <v>1.25</v>
      </c>
      <c r="O59" s="202">
        <v>0</v>
      </c>
      <c r="P59" s="202">
        <v>1.46</v>
      </c>
      <c r="Q59" s="202">
        <v>0.9</v>
      </c>
      <c r="R59" s="202">
        <v>0.35</v>
      </c>
      <c r="S59" s="202">
        <v>0.38</v>
      </c>
      <c r="T59" s="202">
        <v>0</v>
      </c>
      <c r="U59" s="202">
        <v>2.21</v>
      </c>
      <c r="V59" s="202">
        <v>0.56000000000000005</v>
      </c>
      <c r="W59" s="202">
        <v>0.45</v>
      </c>
      <c r="X59" s="202">
        <v>1.56</v>
      </c>
      <c r="Y59" s="202">
        <v>0</v>
      </c>
      <c r="Z59" s="202">
        <v>5.27</v>
      </c>
      <c r="AA59" s="202">
        <v>0</v>
      </c>
      <c r="AB59" s="202">
        <v>0</v>
      </c>
      <c r="AC59" s="202">
        <v>15.95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31.29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12.73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20.18</v>
      </c>
      <c r="J60" s="202">
        <v>6.73</v>
      </c>
      <c r="K60" s="202">
        <v>0.1</v>
      </c>
      <c r="L60" s="202">
        <v>190.93</v>
      </c>
      <c r="M60" s="202">
        <v>0.97</v>
      </c>
      <c r="N60" s="202">
        <v>1.25</v>
      </c>
      <c r="O60" s="202">
        <v>0</v>
      </c>
      <c r="P60" s="202">
        <v>1.46</v>
      </c>
      <c r="Q60" s="202">
        <v>0.94</v>
      </c>
      <c r="R60" s="202">
        <v>0.35</v>
      </c>
      <c r="S60" s="202">
        <v>0.37</v>
      </c>
      <c r="T60" s="202">
        <v>0</v>
      </c>
      <c r="U60" s="202">
        <v>2.21</v>
      </c>
      <c r="V60" s="202">
        <v>0.56000000000000005</v>
      </c>
      <c r="W60" s="202">
        <v>0.45</v>
      </c>
      <c r="X60" s="202">
        <v>1.56</v>
      </c>
      <c r="Y60" s="202">
        <v>0</v>
      </c>
      <c r="Z60" s="202">
        <v>5.27</v>
      </c>
      <c r="AA60" s="202">
        <v>0</v>
      </c>
      <c r="AB60" s="202">
        <v>0</v>
      </c>
      <c r="AC60" s="202">
        <v>15.95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31.29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12.73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20.18</v>
      </c>
      <c r="J61" s="202">
        <v>6.73</v>
      </c>
      <c r="K61" s="202">
        <v>0.1</v>
      </c>
      <c r="L61" s="202">
        <v>190.93</v>
      </c>
      <c r="M61" s="202">
        <v>0.97</v>
      </c>
      <c r="N61" s="202">
        <v>1.25</v>
      </c>
      <c r="O61" s="202">
        <v>0</v>
      </c>
      <c r="P61" s="202">
        <v>1.46</v>
      </c>
      <c r="Q61" s="202">
        <v>0.9</v>
      </c>
      <c r="R61" s="202">
        <v>0.35</v>
      </c>
      <c r="S61" s="202">
        <v>0.37</v>
      </c>
      <c r="T61" s="202">
        <v>0</v>
      </c>
      <c r="U61" s="202">
        <v>2.21</v>
      </c>
      <c r="V61" s="202">
        <v>0.56999999999999995</v>
      </c>
      <c r="W61" s="202">
        <v>0.45</v>
      </c>
      <c r="X61" s="202">
        <v>1.56</v>
      </c>
      <c r="Y61" s="202">
        <v>0</v>
      </c>
      <c r="Z61" s="202">
        <v>5.27</v>
      </c>
      <c r="AA61" s="202">
        <v>0</v>
      </c>
      <c r="AB61" s="202">
        <v>0</v>
      </c>
      <c r="AC61" s="202">
        <v>15.95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31.29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12.73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20.18</v>
      </c>
      <c r="J62" s="202">
        <v>6.73</v>
      </c>
      <c r="K62" s="202">
        <v>0.1</v>
      </c>
      <c r="L62" s="202">
        <v>190.93</v>
      </c>
      <c r="M62" s="202">
        <v>0.97</v>
      </c>
      <c r="N62" s="202">
        <v>1.25</v>
      </c>
      <c r="O62" s="202">
        <v>0</v>
      </c>
      <c r="P62" s="202">
        <v>1.46</v>
      </c>
      <c r="Q62" s="202">
        <v>0.9</v>
      </c>
      <c r="R62" s="202">
        <v>0.35</v>
      </c>
      <c r="S62" s="202">
        <v>0.37</v>
      </c>
      <c r="T62" s="202">
        <v>0</v>
      </c>
      <c r="U62" s="202">
        <v>2.21</v>
      </c>
      <c r="V62" s="202">
        <v>0.56999999999999995</v>
      </c>
      <c r="W62" s="202">
        <v>0.45</v>
      </c>
      <c r="X62" s="202">
        <v>1.56</v>
      </c>
      <c r="Y62" s="202">
        <v>0</v>
      </c>
      <c r="Z62" s="202">
        <v>5.27</v>
      </c>
      <c r="AA62" s="202">
        <v>0</v>
      </c>
      <c r="AB62" s="202">
        <v>0</v>
      </c>
      <c r="AC62" s="202">
        <v>15.95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31.74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12.73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20.18</v>
      </c>
      <c r="J63" s="202">
        <v>3.83</v>
      </c>
      <c r="K63" s="202">
        <v>0.1</v>
      </c>
      <c r="L63" s="202">
        <v>190.93</v>
      </c>
      <c r="M63" s="202">
        <v>0.9</v>
      </c>
      <c r="N63" s="202">
        <v>1.25</v>
      </c>
      <c r="O63" s="202">
        <v>0</v>
      </c>
      <c r="P63" s="202">
        <v>1.46</v>
      </c>
      <c r="Q63" s="202">
        <v>0.9</v>
      </c>
      <c r="R63" s="202">
        <v>0.35</v>
      </c>
      <c r="S63" s="202">
        <v>0.37</v>
      </c>
      <c r="T63" s="202">
        <v>0</v>
      </c>
      <c r="U63" s="202">
        <v>2.21</v>
      </c>
      <c r="V63" s="202">
        <v>0.56999999999999995</v>
      </c>
      <c r="W63" s="202">
        <v>0.45</v>
      </c>
      <c r="X63" s="202">
        <v>1.56</v>
      </c>
      <c r="Y63" s="202">
        <v>0</v>
      </c>
      <c r="Z63" s="202">
        <v>5.27</v>
      </c>
      <c r="AA63" s="202">
        <v>0</v>
      </c>
      <c r="AB63" s="202">
        <v>0</v>
      </c>
      <c r="AC63" s="202">
        <v>16.22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31.74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12.73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20.18</v>
      </c>
      <c r="J64" s="202">
        <v>3.83</v>
      </c>
      <c r="K64" s="202">
        <v>0.1</v>
      </c>
      <c r="L64" s="202">
        <v>190.93</v>
      </c>
      <c r="M64" s="202">
        <v>0.9</v>
      </c>
      <c r="N64" s="202">
        <v>1.25</v>
      </c>
      <c r="O64" s="202">
        <v>0</v>
      </c>
      <c r="P64" s="202">
        <v>1.46</v>
      </c>
      <c r="Q64" s="202">
        <v>0.9</v>
      </c>
      <c r="R64" s="202">
        <v>0.35</v>
      </c>
      <c r="S64" s="202">
        <v>0.37</v>
      </c>
      <c r="T64" s="202">
        <v>0</v>
      </c>
      <c r="U64" s="202">
        <v>2.21</v>
      </c>
      <c r="V64" s="202">
        <v>0.56999999999999995</v>
      </c>
      <c r="W64" s="202">
        <v>0.45</v>
      </c>
      <c r="X64" s="202">
        <v>1.56</v>
      </c>
      <c r="Y64" s="202">
        <v>0</v>
      </c>
      <c r="Z64" s="202">
        <v>5.27</v>
      </c>
      <c r="AA64" s="202">
        <v>0</v>
      </c>
      <c r="AB64" s="202">
        <v>0</v>
      </c>
      <c r="AC64" s="202">
        <v>16.22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31.74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12.73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20.18</v>
      </c>
      <c r="J65" s="202">
        <v>3.83</v>
      </c>
      <c r="K65" s="202">
        <v>0.1</v>
      </c>
      <c r="L65" s="202">
        <v>190.93</v>
      </c>
      <c r="M65" s="202">
        <v>0.9</v>
      </c>
      <c r="N65" s="202">
        <v>1.25</v>
      </c>
      <c r="O65" s="202">
        <v>0</v>
      </c>
      <c r="P65" s="202">
        <v>1.46</v>
      </c>
      <c r="Q65" s="202">
        <v>0.9</v>
      </c>
      <c r="R65" s="202">
        <v>0.35</v>
      </c>
      <c r="S65" s="202">
        <v>0.37</v>
      </c>
      <c r="T65" s="202">
        <v>0</v>
      </c>
      <c r="U65" s="202">
        <v>2.21</v>
      </c>
      <c r="V65" s="202">
        <v>0.56999999999999995</v>
      </c>
      <c r="W65" s="202">
        <v>0.45</v>
      </c>
      <c r="X65" s="202">
        <v>1.56</v>
      </c>
      <c r="Y65" s="202">
        <v>0</v>
      </c>
      <c r="Z65" s="202">
        <v>5.27</v>
      </c>
      <c r="AA65" s="202">
        <v>0</v>
      </c>
      <c r="AB65" s="202">
        <v>0</v>
      </c>
      <c r="AC65" s="202">
        <v>16.22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31.74</v>
      </c>
      <c r="AJ65" s="202">
        <v>0</v>
      </c>
      <c r="AK65" s="202">
        <v>21.77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12.73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20.18</v>
      </c>
      <c r="J66" s="202">
        <v>3.83</v>
      </c>
      <c r="K66" s="202">
        <v>0.1</v>
      </c>
      <c r="L66" s="202">
        <v>190.93</v>
      </c>
      <c r="M66" s="202">
        <v>0.9</v>
      </c>
      <c r="N66" s="202">
        <v>1.25</v>
      </c>
      <c r="O66" s="202">
        <v>0</v>
      </c>
      <c r="P66" s="202">
        <v>1.46</v>
      </c>
      <c r="Q66" s="202">
        <v>0.9</v>
      </c>
      <c r="R66" s="202">
        <v>0.35</v>
      </c>
      <c r="S66" s="202">
        <v>0.37</v>
      </c>
      <c r="T66" s="202">
        <v>0</v>
      </c>
      <c r="U66" s="202">
        <v>2.21</v>
      </c>
      <c r="V66" s="202">
        <v>0.56999999999999995</v>
      </c>
      <c r="W66" s="202">
        <v>0.45</v>
      </c>
      <c r="X66" s="202">
        <v>1.56</v>
      </c>
      <c r="Y66" s="202">
        <v>0</v>
      </c>
      <c r="Z66" s="202">
        <v>5.27</v>
      </c>
      <c r="AA66" s="202">
        <v>0</v>
      </c>
      <c r="AB66" s="202">
        <v>0</v>
      </c>
      <c r="AC66" s="202">
        <v>16.22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31.74</v>
      </c>
      <c r="AJ66" s="202">
        <v>0</v>
      </c>
      <c r="AK66" s="202">
        <v>21.77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12.73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20.18</v>
      </c>
      <c r="J67" s="202">
        <v>3.83</v>
      </c>
      <c r="K67" s="202">
        <v>0.1</v>
      </c>
      <c r="L67" s="202">
        <v>190.93</v>
      </c>
      <c r="M67" s="202">
        <v>0.9</v>
      </c>
      <c r="N67" s="202">
        <v>1.25</v>
      </c>
      <c r="O67" s="202">
        <v>0</v>
      </c>
      <c r="P67" s="202">
        <v>1.46</v>
      </c>
      <c r="Q67" s="202">
        <v>0.9</v>
      </c>
      <c r="R67" s="202">
        <v>0.35</v>
      </c>
      <c r="S67" s="202">
        <v>0.37</v>
      </c>
      <c r="T67" s="202">
        <v>0</v>
      </c>
      <c r="U67" s="202">
        <v>2.21</v>
      </c>
      <c r="V67" s="202">
        <v>0.56999999999999995</v>
      </c>
      <c r="W67" s="202">
        <v>0.45</v>
      </c>
      <c r="X67" s="202">
        <v>1.56</v>
      </c>
      <c r="Y67" s="202">
        <v>0</v>
      </c>
      <c r="Z67" s="202">
        <v>5.27</v>
      </c>
      <c r="AA67" s="202">
        <v>0</v>
      </c>
      <c r="AB67" s="202">
        <v>0</v>
      </c>
      <c r="AC67" s="202">
        <v>16.22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31.74</v>
      </c>
      <c r="AJ67" s="202">
        <v>0</v>
      </c>
      <c r="AK67" s="202">
        <v>21.77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12.73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20.18</v>
      </c>
      <c r="J68" s="202">
        <v>3.83</v>
      </c>
      <c r="K68" s="202">
        <v>0.1</v>
      </c>
      <c r="L68" s="202">
        <v>190.93</v>
      </c>
      <c r="M68" s="202">
        <v>0.9</v>
      </c>
      <c r="N68" s="202">
        <v>1.25</v>
      </c>
      <c r="O68" s="202">
        <v>0</v>
      </c>
      <c r="P68" s="202">
        <v>1.46</v>
      </c>
      <c r="Q68" s="202">
        <v>0.9</v>
      </c>
      <c r="R68" s="202">
        <v>0.35</v>
      </c>
      <c r="S68" s="202">
        <v>0.37</v>
      </c>
      <c r="T68" s="202">
        <v>0</v>
      </c>
      <c r="U68" s="202">
        <v>2.21</v>
      </c>
      <c r="V68" s="202">
        <v>0.56999999999999995</v>
      </c>
      <c r="W68" s="202">
        <v>0.45</v>
      </c>
      <c r="X68" s="202">
        <v>1.56</v>
      </c>
      <c r="Y68" s="202">
        <v>0</v>
      </c>
      <c r="Z68" s="202">
        <v>5.27</v>
      </c>
      <c r="AA68" s="202">
        <v>0</v>
      </c>
      <c r="AB68" s="202">
        <v>0</v>
      </c>
      <c r="AC68" s="202">
        <v>16.22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31.74</v>
      </c>
      <c r="AJ68" s="202">
        <v>0</v>
      </c>
      <c r="AK68" s="202">
        <v>21.77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12.73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20.18</v>
      </c>
      <c r="J69" s="202">
        <v>6.73</v>
      </c>
      <c r="K69" s="202">
        <v>0.1</v>
      </c>
      <c r="L69" s="202">
        <v>110.93</v>
      </c>
      <c r="M69" s="202">
        <v>0.9</v>
      </c>
      <c r="N69" s="202">
        <v>1.25</v>
      </c>
      <c r="O69" s="202">
        <v>0</v>
      </c>
      <c r="P69" s="202">
        <v>1.46</v>
      </c>
      <c r="Q69" s="202">
        <v>0.9</v>
      </c>
      <c r="R69" s="202">
        <v>0.35</v>
      </c>
      <c r="S69" s="202">
        <v>0.37</v>
      </c>
      <c r="T69" s="202">
        <v>0</v>
      </c>
      <c r="U69" s="202">
        <v>2.21</v>
      </c>
      <c r="V69" s="202">
        <v>0.56999999999999995</v>
      </c>
      <c r="W69" s="202">
        <v>0.45</v>
      </c>
      <c r="X69" s="202">
        <v>1.56</v>
      </c>
      <c r="Y69" s="202">
        <v>0</v>
      </c>
      <c r="Z69" s="202">
        <v>5.27</v>
      </c>
      <c r="AA69" s="202">
        <v>0</v>
      </c>
      <c r="AB69" s="202">
        <v>0</v>
      </c>
      <c r="AC69" s="202">
        <v>16.22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31.74</v>
      </c>
      <c r="AJ69" s="202">
        <v>0</v>
      </c>
      <c r="AK69" s="202">
        <v>21.77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12.73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20.18</v>
      </c>
      <c r="J70" s="202">
        <v>6.73</v>
      </c>
      <c r="K70" s="202">
        <v>0.1</v>
      </c>
      <c r="L70" s="202">
        <v>60.93</v>
      </c>
      <c r="M70" s="202">
        <v>0.9</v>
      </c>
      <c r="N70" s="202">
        <v>1.25</v>
      </c>
      <c r="O70" s="202">
        <v>0</v>
      </c>
      <c r="P70" s="202">
        <v>1.46</v>
      </c>
      <c r="Q70" s="202">
        <v>0.9</v>
      </c>
      <c r="R70" s="202">
        <v>0.35</v>
      </c>
      <c r="S70" s="202">
        <v>0.37</v>
      </c>
      <c r="T70" s="202">
        <v>0</v>
      </c>
      <c r="U70" s="202">
        <v>2.21</v>
      </c>
      <c r="V70" s="202">
        <v>0.56999999999999995</v>
      </c>
      <c r="W70" s="202">
        <v>0.45</v>
      </c>
      <c r="X70" s="202">
        <v>1.56</v>
      </c>
      <c r="Y70" s="202">
        <v>0</v>
      </c>
      <c r="Z70" s="202">
        <v>5.27</v>
      </c>
      <c r="AA70" s="202">
        <v>0</v>
      </c>
      <c r="AB70" s="202">
        <v>0</v>
      </c>
      <c r="AC70" s="202">
        <v>16.22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30.83</v>
      </c>
      <c r="AJ70" s="202">
        <v>0</v>
      </c>
      <c r="AK70" s="202">
        <v>21.77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12.73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20.18</v>
      </c>
      <c r="J71" s="202">
        <v>6.73</v>
      </c>
      <c r="K71" s="202">
        <v>0.1</v>
      </c>
      <c r="L71" s="202">
        <v>60.93</v>
      </c>
      <c r="M71" s="202">
        <v>0.9</v>
      </c>
      <c r="N71" s="202">
        <v>1.25</v>
      </c>
      <c r="O71" s="202">
        <v>0</v>
      </c>
      <c r="P71" s="202">
        <v>1.46</v>
      </c>
      <c r="Q71" s="202">
        <v>0.9</v>
      </c>
      <c r="R71" s="202">
        <v>0.35</v>
      </c>
      <c r="S71" s="202">
        <v>0.37</v>
      </c>
      <c r="T71" s="202">
        <v>0</v>
      </c>
      <c r="U71" s="202">
        <v>2.21</v>
      </c>
      <c r="V71" s="202">
        <v>0.56999999999999995</v>
      </c>
      <c r="W71" s="202">
        <v>0.45</v>
      </c>
      <c r="X71" s="202">
        <v>1.56</v>
      </c>
      <c r="Y71" s="202">
        <v>0</v>
      </c>
      <c r="Z71" s="202">
        <v>5.27</v>
      </c>
      <c r="AA71" s="202">
        <v>0</v>
      </c>
      <c r="AB71" s="202">
        <v>0</v>
      </c>
      <c r="AC71" s="202">
        <v>16.22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30.83</v>
      </c>
      <c r="AJ71" s="202">
        <v>0</v>
      </c>
      <c r="AK71" s="202">
        <v>21.77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12.73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20.18</v>
      </c>
      <c r="J72" s="202">
        <v>6.73</v>
      </c>
      <c r="K72" s="202">
        <v>0.1</v>
      </c>
      <c r="L72" s="202">
        <v>60.93</v>
      </c>
      <c r="M72" s="202">
        <v>0.9</v>
      </c>
      <c r="N72" s="202">
        <v>1.25</v>
      </c>
      <c r="O72" s="202">
        <v>0</v>
      </c>
      <c r="P72" s="202">
        <v>1.46</v>
      </c>
      <c r="Q72" s="202">
        <v>0.9</v>
      </c>
      <c r="R72" s="202">
        <v>0.35</v>
      </c>
      <c r="S72" s="202">
        <v>0.37</v>
      </c>
      <c r="T72" s="202">
        <v>0</v>
      </c>
      <c r="U72" s="202">
        <v>2.21</v>
      </c>
      <c r="V72" s="202">
        <v>0.56999999999999995</v>
      </c>
      <c r="W72" s="202">
        <v>0.45</v>
      </c>
      <c r="X72" s="202">
        <v>1.56</v>
      </c>
      <c r="Y72" s="202">
        <v>0</v>
      </c>
      <c r="Z72" s="202">
        <v>5.27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28.09</v>
      </c>
      <c r="AJ72" s="202">
        <v>0</v>
      </c>
      <c r="AK72" s="202">
        <v>21.77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12.08</v>
      </c>
      <c r="D73" s="202">
        <v>0</v>
      </c>
      <c r="E73" s="202">
        <v>0</v>
      </c>
      <c r="F73" s="202">
        <v>20.66</v>
      </c>
      <c r="G73" s="202">
        <v>0.5</v>
      </c>
      <c r="H73" s="202">
        <v>0</v>
      </c>
      <c r="I73" s="202">
        <v>20.51</v>
      </c>
      <c r="J73" s="202">
        <v>5.72</v>
      </c>
      <c r="K73" s="202">
        <v>0.1</v>
      </c>
      <c r="L73" s="202">
        <v>60.93</v>
      </c>
      <c r="M73" s="202">
        <v>0.9</v>
      </c>
      <c r="N73" s="202">
        <v>1.25</v>
      </c>
      <c r="O73" s="202">
        <v>0</v>
      </c>
      <c r="P73" s="202">
        <v>1.46</v>
      </c>
      <c r="Q73" s="202">
        <v>0.9</v>
      </c>
      <c r="R73" s="202">
        <v>0.35</v>
      </c>
      <c r="S73" s="202">
        <v>0.37</v>
      </c>
      <c r="T73" s="202">
        <v>0</v>
      </c>
      <c r="U73" s="202">
        <v>2.21</v>
      </c>
      <c r="V73" s="202">
        <v>0.19</v>
      </c>
      <c r="W73" s="202">
        <v>0.45</v>
      </c>
      <c r="X73" s="202">
        <v>1.56</v>
      </c>
      <c r="Y73" s="202">
        <v>0</v>
      </c>
      <c r="Z73" s="202">
        <v>5.27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28.09</v>
      </c>
      <c r="AJ73" s="202">
        <v>0</v>
      </c>
      <c r="AK73" s="202">
        <v>21.77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11.44</v>
      </c>
      <c r="D74" s="202">
        <v>0</v>
      </c>
      <c r="E74" s="202">
        <v>0</v>
      </c>
      <c r="F74" s="202">
        <v>19.16</v>
      </c>
      <c r="G74" s="202">
        <v>2</v>
      </c>
      <c r="H74" s="202">
        <v>0</v>
      </c>
      <c r="I74" s="202">
        <v>20.51</v>
      </c>
      <c r="J74" s="202">
        <v>5.72</v>
      </c>
      <c r="K74" s="202">
        <v>0.1</v>
      </c>
      <c r="L74" s="202">
        <v>60.93</v>
      </c>
      <c r="M74" s="202">
        <v>0.9</v>
      </c>
      <c r="N74" s="202">
        <v>1.25</v>
      </c>
      <c r="O74" s="202">
        <v>0</v>
      </c>
      <c r="P74" s="202">
        <v>1.46</v>
      </c>
      <c r="Q74" s="202">
        <v>0.9</v>
      </c>
      <c r="R74" s="202">
        <v>0.35</v>
      </c>
      <c r="S74" s="202">
        <v>0.37</v>
      </c>
      <c r="T74" s="202">
        <v>0</v>
      </c>
      <c r="U74" s="202">
        <v>2.21</v>
      </c>
      <c r="V74" s="202">
        <v>0.19</v>
      </c>
      <c r="W74" s="202">
        <v>0.45</v>
      </c>
      <c r="X74" s="202">
        <v>1.56</v>
      </c>
      <c r="Y74" s="202">
        <v>0</v>
      </c>
      <c r="Z74" s="202">
        <v>5.27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28.09</v>
      </c>
      <c r="AJ74" s="202">
        <v>0</v>
      </c>
      <c r="AK74" s="202">
        <v>21.77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10.79</v>
      </c>
      <c r="D75" s="202">
        <v>0</v>
      </c>
      <c r="E75" s="202">
        <v>0</v>
      </c>
      <c r="F75" s="202">
        <v>16.66</v>
      </c>
      <c r="G75" s="202">
        <v>3.5</v>
      </c>
      <c r="H75" s="202">
        <v>0</v>
      </c>
      <c r="I75" s="202">
        <v>20.51</v>
      </c>
      <c r="J75" s="202">
        <v>5.72</v>
      </c>
      <c r="K75" s="202">
        <v>0.1</v>
      </c>
      <c r="L75" s="202">
        <v>60.93</v>
      </c>
      <c r="M75" s="202">
        <v>0.9</v>
      </c>
      <c r="N75" s="202">
        <v>1.25</v>
      </c>
      <c r="O75" s="202">
        <v>0</v>
      </c>
      <c r="P75" s="202">
        <v>1.46</v>
      </c>
      <c r="Q75" s="202">
        <v>0.9</v>
      </c>
      <c r="R75" s="202">
        <v>0.35</v>
      </c>
      <c r="S75" s="202">
        <v>0.37</v>
      </c>
      <c r="T75" s="202">
        <v>0</v>
      </c>
      <c r="U75" s="202">
        <v>2.21</v>
      </c>
      <c r="V75" s="202">
        <v>0.19</v>
      </c>
      <c r="W75" s="202">
        <v>0.45</v>
      </c>
      <c r="X75" s="202">
        <v>1.56</v>
      </c>
      <c r="Y75" s="202">
        <v>0</v>
      </c>
      <c r="Z75" s="202">
        <v>5.27</v>
      </c>
      <c r="AA75" s="202">
        <v>0</v>
      </c>
      <c r="AB75" s="202">
        <v>0</v>
      </c>
      <c r="AC75" s="202">
        <v>15.32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29.79</v>
      </c>
      <c r="AJ75" s="202">
        <v>0</v>
      </c>
      <c r="AK75" s="202">
        <v>21.77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10.31</v>
      </c>
      <c r="D76" s="202">
        <v>0</v>
      </c>
      <c r="E76" s="202">
        <v>0</v>
      </c>
      <c r="F76" s="202">
        <v>14.49</v>
      </c>
      <c r="G76" s="202">
        <v>3.5</v>
      </c>
      <c r="H76" s="202">
        <v>0</v>
      </c>
      <c r="I76" s="202">
        <v>20.51</v>
      </c>
      <c r="J76" s="202">
        <v>5.72</v>
      </c>
      <c r="K76" s="202">
        <v>0.1</v>
      </c>
      <c r="L76" s="202">
        <v>60.93</v>
      </c>
      <c r="M76" s="202">
        <v>0.9</v>
      </c>
      <c r="N76" s="202">
        <v>1.25</v>
      </c>
      <c r="O76" s="202">
        <v>0</v>
      </c>
      <c r="P76" s="202">
        <v>1.46</v>
      </c>
      <c r="Q76" s="202">
        <v>0.9</v>
      </c>
      <c r="R76" s="202">
        <v>0.35</v>
      </c>
      <c r="S76" s="202">
        <v>0.37</v>
      </c>
      <c r="T76" s="202">
        <v>0</v>
      </c>
      <c r="U76" s="202">
        <v>2.21</v>
      </c>
      <c r="V76" s="202">
        <v>0.19</v>
      </c>
      <c r="W76" s="202">
        <v>0.45</v>
      </c>
      <c r="X76" s="202">
        <v>1.56</v>
      </c>
      <c r="Y76" s="202">
        <v>0</v>
      </c>
      <c r="Z76" s="202">
        <v>5.27</v>
      </c>
      <c r="AA76" s="202">
        <v>0</v>
      </c>
      <c r="AB76" s="202">
        <v>0</v>
      </c>
      <c r="AC76" s="202">
        <v>15.02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29.79</v>
      </c>
      <c r="AJ76" s="202">
        <v>0</v>
      </c>
      <c r="AK76" s="202">
        <v>21.77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9.66</v>
      </c>
      <c r="D77" s="202">
        <v>0</v>
      </c>
      <c r="E77" s="202">
        <v>0</v>
      </c>
      <c r="F77" s="202">
        <v>13.99</v>
      </c>
      <c r="G77" s="202">
        <v>3.5</v>
      </c>
      <c r="H77" s="202">
        <v>0</v>
      </c>
      <c r="I77" s="202">
        <v>20.51</v>
      </c>
      <c r="J77" s="202">
        <v>3.99</v>
      </c>
      <c r="K77" s="202">
        <v>0</v>
      </c>
      <c r="L77" s="202">
        <v>15.86</v>
      </c>
      <c r="M77" s="202">
        <v>0.9</v>
      </c>
      <c r="N77" s="202">
        <v>1.25</v>
      </c>
      <c r="O77" s="202">
        <v>0</v>
      </c>
      <c r="P77" s="202">
        <v>1.46</v>
      </c>
      <c r="Q77" s="202">
        <v>0.9</v>
      </c>
      <c r="R77" s="202">
        <v>0.13</v>
      </c>
      <c r="S77" s="202">
        <v>0.37</v>
      </c>
      <c r="T77" s="202">
        <v>0</v>
      </c>
      <c r="U77" s="202">
        <v>2.21</v>
      </c>
      <c r="V77" s="202">
        <v>0.19</v>
      </c>
      <c r="W77" s="202">
        <v>0.45</v>
      </c>
      <c r="X77" s="202">
        <v>1.56</v>
      </c>
      <c r="Y77" s="202">
        <v>0</v>
      </c>
      <c r="Z77" s="202">
        <v>5.27</v>
      </c>
      <c r="AA77" s="202">
        <v>0</v>
      </c>
      <c r="AB77" s="202">
        <v>0</v>
      </c>
      <c r="AC77" s="202">
        <v>15.02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29.79</v>
      </c>
      <c r="AJ77" s="202">
        <v>0</v>
      </c>
      <c r="AK77" s="202">
        <v>5.44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9.18</v>
      </c>
      <c r="D78" s="202">
        <v>0</v>
      </c>
      <c r="E78" s="202">
        <v>0</v>
      </c>
      <c r="F78" s="202">
        <v>12</v>
      </c>
      <c r="G78" s="202">
        <v>3.5</v>
      </c>
      <c r="H78" s="202">
        <v>0</v>
      </c>
      <c r="I78" s="202">
        <v>20.51</v>
      </c>
      <c r="J78" s="202">
        <v>3.99</v>
      </c>
      <c r="K78" s="202">
        <v>0</v>
      </c>
      <c r="L78" s="202">
        <v>15.86</v>
      </c>
      <c r="M78" s="202">
        <v>0.9</v>
      </c>
      <c r="N78" s="202">
        <v>1.25</v>
      </c>
      <c r="O78" s="202">
        <v>0</v>
      </c>
      <c r="P78" s="202">
        <v>1.46</v>
      </c>
      <c r="Q78" s="202">
        <v>0.9</v>
      </c>
      <c r="R78" s="202">
        <v>0.13</v>
      </c>
      <c r="S78" s="202">
        <v>0.37</v>
      </c>
      <c r="T78" s="202">
        <v>0</v>
      </c>
      <c r="U78" s="202">
        <v>2.21</v>
      </c>
      <c r="V78" s="202">
        <v>0.19</v>
      </c>
      <c r="W78" s="202">
        <v>0.45</v>
      </c>
      <c r="X78" s="202">
        <v>1.56</v>
      </c>
      <c r="Y78" s="202">
        <v>0</v>
      </c>
      <c r="Z78" s="202">
        <v>5.27</v>
      </c>
      <c r="AA78" s="202">
        <v>0</v>
      </c>
      <c r="AB78" s="202">
        <v>0</v>
      </c>
      <c r="AC78" s="202">
        <v>15.02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29.79</v>
      </c>
      <c r="AJ78" s="202">
        <v>0</v>
      </c>
      <c r="AK78" s="202">
        <v>5.44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7.89</v>
      </c>
      <c r="D79" s="202">
        <v>0</v>
      </c>
      <c r="E79" s="202">
        <v>0</v>
      </c>
      <c r="F79" s="202">
        <v>13.33</v>
      </c>
      <c r="G79" s="202">
        <v>3.5</v>
      </c>
      <c r="H79" s="202">
        <v>0</v>
      </c>
      <c r="I79" s="202">
        <v>20.51</v>
      </c>
      <c r="J79" s="202">
        <v>3.99</v>
      </c>
      <c r="K79" s="202">
        <v>0</v>
      </c>
      <c r="L79" s="202">
        <v>15.86</v>
      </c>
      <c r="M79" s="202">
        <v>0.9</v>
      </c>
      <c r="N79" s="202">
        <v>1.25</v>
      </c>
      <c r="O79" s="202">
        <v>0</v>
      </c>
      <c r="P79" s="202">
        <v>1.46</v>
      </c>
      <c r="Q79" s="202">
        <v>0.9</v>
      </c>
      <c r="R79" s="202">
        <v>0.35</v>
      </c>
      <c r="S79" s="202">
        <v>0.37</v>
      </c>
      <c r="T79" s="202">
        <v>0</v>
      </c>
      <c r="U79" s="202">
        <v>2.2000000000000002</v>
      </c>
      <c r="V79" s="202">
        <v>0.19</v>
      </c>
      <c r="W79" s="202">
        <v>0.45</v>
      </c>
      <c r="X79" s="202">
        <v>1.56</v>
      </c>
      <c r="Y79" s="202">
        <v>0</v>
      </c>
      <c r="Z79" s="202">
        <v>5.27</v>
      </c>
      <c r="AA79" s="202">
        <v>0</v>
      </c>
      <c r="AB79" s="202">
        <v>0</v>
      </c>
      <c r="AC79" s="202">
        <v>15.02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30.76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7.89</v>
      </c>
      <c r="D80" s="202">
        <v>0</v>
      </c>
      <c r="E80" s="202">
        <v>0</v>
      </c>
      <c r="F80" s="202">
        <v>12.66</v>
      </c>
      <c r="G80" s="202">
        <v>3.5</v>
      </c>
      <c r="H80" s="202">
        <v>0</v>
      </c>
      <c r="I80" s="202">
        <v>20.51</v>
      </c>
      <c r="J80" s="202">
        <v>3.99</v>
      </c>
      <c r="K80" s="202">
        <v>0</v>
      </c>
      <c r="L80" s="202">
        <v>15.86</v>
      </c>
      <c r="M80" s="202">
        <v>0.9</v>
      </c>
      <c r="N80" s="202">
        <v>1.25</v>
      </c>
      <c r="O80" s="202">
        <v>0</v>
      </c>
      <c r="P80" s="202">
        <v>1.46</v>
      </c>
      <c r="Q80" s="202">
        <v>0.9</v>
      </c>
      <c r="R80" s="202">
        <v>0.35</v>
      </c>
      <c r="S80" s="202">
        <v>0.37</v>
      </c>
      <c r="T80" s="202">
        <v>0</v>
      </c>
      <c r="U80" s="202">
        <v>2.2000000000000002</v>
      </c>
      <c r="V80" s="202">
        <v>0.19</v>
      </c>
      <c r="W80" s="202">
        <v>0.45</v>
      </c>
      <c r="X80" s="202">
        <v>1.56</v>
      </c>
      <c r="Y80" s="202">
        <v>0</v>
      </c>
      <c r="Z80" s="202">
        <v>5.27</v>
      </c>
      <c r="AA80" s="202">
        <v>0</v>
      </c>
      <c r="AB80" s="202">
        <v>0</v>
      </c>
      <c r="AC80" s="202">
        <v>15.02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30.76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7.89</v>
      </c>
      <c r="D81" s="202">
        <v>0</v>
      </c>
      <c r="E81" s="202">
        <v>0</v>
      </c>
      <c r="F81" s="202">
        <v>12.66</v>
      </c>
      <c r="G81" s="202">
        <v>4.33</v>
      </c>
      <c r="H81" s="202">
        <v>0</v>
      </c>
      <c r="I81" s="202">
        <v>20.51</v>
      </c>
      <c r="J81" s="202">
        <v>3.99</v>
      </c>
      <c r="K81" s="202">
        <v>0</v>
      </c>
      <c r="L81" s="202">
        <v>15.86</v>
      </c>
      <c r="M81" s="202">
        <v>0.9</v>
      </c>
      <c r="N81" s="202">
        <v>1.25</v>
      </c>
      <c r="O81" s="202">
        <v>0</v>
      </c>
      <c r="P81" s="202">
        <v>1.46</v>
      </c>
      <c r="Q81" s="202">
        <v>0.9</v>
      </c>
      <c r="R81" s="202">
        <v>0.35</v>
      </c>
      <c r="S81" s="202">
        <v>0.37</v>
      </c>
      <c r="T81" s="202">
        <v>0</v>
      </c>
      <c r="U81" s="202">
        <v>2.2000000000000002</v>
      </c>
      <c r="V81" s="202">
        <v>0.19</v>
      </c>
      <c r="W81" s="202">
        <v>0.45</v>
      </c>
      <c r="X81" s="202">
        <v>1.56</v>
      </c>
      <c r="Y81" s="202">
        <v>0</v>
      </c>
      <c r="Z81" s="202">
        <v>5.27</v>
      </c>
      <c r="AA81" s="202">
        <v>0</v>
      </c>
      <c r="AB81" s="202">
        <v>0</v>
      </c>
      <c r="AC81" s="202">
        <v>15.02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30.76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7.89</v>
      </c>
      <c r="D82" s="202">
        <v>0</v>
      </c>
      <c r="E82" s="202">
        <v>0</v>
      </c>
      <c r="F82" s="202">
        <v>10.83</v>
      </c>
      <c r="G82" s="202">
        <v>6.33</v>
      </c>
      <c r="H82" s="202">
        <v>0</v>
      </c>
      <c r="I82" s="202">
        <v>20.51</v>
      </c>
      <c r="J82" s="202">
        <v>3.99</v>
      </c>
      <c r="K82" s="202">
        <v>0</v>
      </c>
      <c r="L82" s="202">
        <v>15.86</v>
      </c>
      <c r="M82" s="202">
        <v>0.9</v>
      </c>
      <c r="N82" s="202">
        <v>1.25</v>
      </c>
      <c r="O82" s="202">
        <v>0</v>
      </c>
      <c r="P82" s="202">
        <v>1.46</v>
      </c>
      <c r="Q82" s="202">
        <v>0.9</v>
      </c>
      <c r="R82" s="202">
        <v>0.35</v>
      </c>
      <c r="S82" s="202">
        <v>0.37</v>
      </c>
      <c r="T82" s="202">
        <v>0</v>
      </c>
      <c r="U82" s="202">
        <v>2.2000000000000002</v>
      </c>
      <c r="V82" s="202">
        <v>0.19</v>
      </c>
      <c r="W82" s="202">
        <v>0.45</v>
      </c>
      <c r="X82" s="202">
        <v>1.56</v>
      </c>
      <c r="Y82" s="202">
        <v>0</v>
      </c>
      <c r="Z82" s="202">
        <v>5.27</v>
      </c>
      <c r="AA82" s="202">
        <v>0</v>
      </c>
      <c r="AB82" s="202">
        <v>0</v>
      </c>
      <c r="AC82" s="202">
        <v>15.02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30.76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7.89</v>
      </c>
      <c r="D83" s="202">
        <v>0</v>
      </c>
      <c r="E83" s="202">
        <v>0</v>
      </c>
      <c r="F83" s="202">
        <v>10.83</v>
      </c>
      <c r="G83" s="202">
        <v>6.83</v>
      </c>
      <c r="H83" s="202">
        <v>0</v>
      </c>
      <c r="I83" s="202">
        <v>20.51</v>
      </c>
      <c r="J83" s="202">
        <v>5.72</v>
      </c>
      <c r="K83" s="202">
        <v>0</v>
      </c>
      <c r="L83" s="202">
        <v>15.86</v>
      </c>
      <c r="M83" s="202">
        <v>0.97</v>
      </c>
      <c r="N83" s="202">
        <v>1.25</v>
      </c>
      <c r="O83" s="202">
        <v>0</v>
      </c>
      <c r="P83" s="202">
        <v>1.46</v>
      </c>
      <c r="Q83" s="202">
        <v>0.9</v>
      </c>
      <c r="R83" s="202">
        <v>0.35</v>
      </c>
      <c r="S83" s="202">
        <v>0.37</v>
      </c>
      <c r="T83" s="202">
        <v>0</v>
      </c>
      <c r="U83" s="202">
        <v>2.2000000000000002</v>
      </c>
      <c r="V83" s="202">
        <v>0.19</v>
      </c>
      <c r="W83" s="202">
        <v>0.45</v>
      </c>
      <c r="X83" s="202">
        <v>1.56</v>
      </c>
      <c r="Y83" s="202">
        <v>0</v>
      </c>
      <c r="Z83" s="202">
        <v>5.27</v>
      </c>
      <c r="AA83" s="202">
        <v>0</v>
      </c>
      <c r="AB83" s="202">
        <v>0</v>
      </c>
      <c r="AC83" s="202">
        <v>15.02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30.38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7.89</v>
      </c>
      <c r="D84" s="202">
        <v>0</v>
      </c>
      <c r="E84" s="202">
        <v>0</v>
      </c>
      <c r="F84" s="202">
        <v>10.83</v>
      </c>
      <c r="G84" s="202">
        <v>6.83</v>
      </c>
      <c r="H84" s="202">
        <v>0</v>
      </c>
      <c r="I84" s="202">
        <v>20.51</v>
      </c>
      <c r="J84" s="202">
        <v>5.72</v>
      </c>
      <c r="K84" s="202">
        <v>0</v>
      </c>
      <c r="L84" s="202">
        <v>15.86</v>
      </c>
      <c r="M84" s="202">
        <v>0.97</v>
      </c>
      <c r="N84" s="202">
        <v>1.25</v>
      </c>
      <c r="O84" s="202">
        <v>0</v>
      </c>
      <c r="P84" s="202">
        <v>1.46</v>
      </c>
      <c r="Q84" s="202">
        <v>0.9</v>
      </c>
      <c r="R84" s="202">
        <v>0.35</v>
      </c>
      <c r="S84" s="202">
        <v>0.37</v>
      </c>
      <c r="T84" s="202">
        <v>0</v>
      </c>
      <c r="U84" s="202">
        <v>2.2000000000000002</v>
      </c>
      <c r="V84" s="202">
        <v>0.19</v>
      </c>
      <c r="W84" s="202">
        <v>0.45</v>
      </c>
      <c r="X84" s="202">
        <v>1.56</v>
      </c>
      <c r="Y84" s="202">
        <v>0</v>
      </c>
      <c r="Z84" s="202">
        <v>5.27</v>
      </c>
      <c r="AA84" s="202">
        <v>0</v>
      </c>
      <c r="AB84" s="202">
        <v>0</v>
      </c>
      <c r="AC84" s="202">
        <v>15.02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30.38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7.89</v>
      </c>
      <c r="D85" s="202">
        <v>4.83</v>
      </c>
      <c r="E85" s="202">
        <v>0</v>
      </c>
      <c r="F85" s="202">
        <v>6.66</v>
      </c>
      <c r="G85" s="202">
        <v>6.83</v>
      </c>
      <c r="H85" s="202">
        <v>0</v>
      </c>
      <c r="I85" s="202">
        <v>20.51</v>
      </c>
      <c r="J85" s="202">
        <v>5.72</v>
      </c>
      <c r="K85" s="202">
        <v>0</v>
      </c>
      <c r="L85" s="202">
        <v>15.86</v>
      </c>
      <c r="M85" s="202">
        <v>0.97</v>
      </c>
      <c r="N85" s="202">
        <v>1.25</v>
      </c>
      <c r="O85" s="202">
        <v>0</v>
      </c>
      <c r="P85" s="202">
        <v>1.46</v>
      </c>
      <c r="Q85" s="202">
        <v>0.9</v>
      </c>
      <c r="R85" s="202">
        <v>0.35</v>
      </c>
      <c r="S85" s="202">
        <v>0.37</v>
      </c>
      <c r="T85" s="202">
        <v>0</v>
      </c>
      <c r="U85" s="202">
        <v>2.2000000000000002</v>
      </c>
      <c r="V85" s="202">
        <v>0.6</v>
      </c>
      <c r="W85" s="202">
        <v>0.45</v>
      </c>
      <c r="X85" s="202">
        <v>1.56</v>
      </c>
      <c r="Y85" s="202">
        <v>0</v>
      </c>
      <c r="Z85" s="202">
        <v>5.27</v>
      </c>
      <c r="AA85" s="202">
        <v>0</v>
      </c>
      <c r="AB85" s="202">
        <v>0</v>
      </c>
      <c r="AC85" s="202">
        <v>15.02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30.38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7.89</v>
      </c>
      <c r="D86" s="202">
        <v>4.83</v>
      </c>
      <c r="E86" s="202">
        <v>0</v>
      </c>
      <c r="F86" s="202">
        <v>6.66</v>
      </c>
      <c r="G86" s="202">
        <v>6.83</v>
      </c>
      <c r="H86" s="202">
        <v>0</v>
      </c>
      <c r="I86" s="202">
        <v>18.489999999999998</v>
      </c>
      <c r="J86" s="202">
        <v>5.72</v>
      </c>
      <c r="K86" s="202">
        <v>0</v>
      </c>
      <c r="L86" s="202">
        <v>15.86</v>
      </c>
      <c r="M86" s="202">
        <v>0.97</v>
      </c>
      <c r="N86" s="202">
        <v>1.25</v>
      </c>
      <c r="O86" s="202">
        <v>0</v>
      </c>
      <c r="P86" s="202">
        <v>1.46</v>
      </c>
      <c r="Q86" s="202">
        <v>0.9</v>
      </c>
      <c r="R86" s="202">
        <v>0.35</v>
      </c>
      <c r="S86" s="202">
        <v>0.37</v>
      </c>
      <c r="T86" s="202">
        <v>0</v>
      </c>
      <c r="U86" s="202">
        <v>2.2000000000000002</v>
      </c>
      <c r="V86" s="202">
        <v>0.85</v>
      </c>
      <c r="W86" s="202">
        <v>0.45</v>
      </c>
      <c r="X86" s="202">
        <v>1.56</v>
      </c>
      <c r="Y86" s="202">
        <v>0</v>
      </c>
      <c r="Z86" s="202">
        <v>5.27</v>
      </c>
      <c r="AA86" s="202">
        <v>0</v>
      </c>
      <c r="AB86" s="202">
        <v>0</v>
      </c>
      <c r="AC86" s="202">
        <v>15.02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30.38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7.89</v>
      </c>
      <c r="D87" s="202">
        <v>4.83</v>
      </c>
      <c r="E87" s="202">
        <v>0</v>
      </c>
      <c r="F87" s="202">
        <v>6.66</v>
      </c>
      <c r="G87" s="202">
        <v>8</v>
      </c>
      <c r="H87" s="202">
        <v>0</v>
      </c>
      <c r="I87" s="202">
        <v>18.489999999999998</v>
      </c>
      <c r="J87" s="202">
        <v>5.72</v>
      </c>
      <c r="K87" s="202">
        <v>0</v>
      </c>
      <c r="L87" s="202">
        <v>15.86</v>
      </c>
      <c r="M87" s="202">
        <v>0.97</v>
      </c>
      <c r="N87" s="202">
        <v>1.25</v>
      </c>
      <c r="O87" s="202">
        <v>0</v>
      </c>
      <c r="P87" s="202">
        <v>1.46</v>
      </c>
      <c r="Q87" s="202">
        <v>0.9</v>
      </c>
      <c r="R87" s="202">
        <v>0.35</v>
      </c>
      <c r="S87" s="202">
        <v>0.37</v>
      </c>
      <c r="T87" s="202">
        <v>0</v>
      </c>
      <c r="U87" s="202">
        <v>2.2000000000000002</v>
      </c>
      <c r="V87" s="202">
        <v>1.19</v>
      </c>
      <c r="W87" s="202">
        <v>0.45</v>
      </c>
      <c r="X87" s="202">
        <v>1.56</v>
      </c>
      <c r="Y87" s="202">
        <v>0</v>
      </c>
      <c r="Z87" s="202">
        <v>5.27</v>
      </c>
      <c r="AA87" s="202">
        <v>0</v>
      </c>
      <c r="AB87" s="202">
        <v>0</v>
      </c>
      <c r="AC87" s="202">
        <v>15.02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30.38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7.89</v>
      </c>
      <c r="D88" s="202">
        <v>4.83</v>
      </c>
      <c r="E88" s="202">
        <v>0</v>
      </c>
      <c r="F88" s="202">
        <v>6.66</v>
      </c>
      <c r="G88" s="202">
        <v>8</v>
      </c>
      <c r="H88" s="202">
        <v>0</v>
      </c>
      <c r="I88" s="202">
        <v>18.489999999999998</v>
      </c>
      <c r="J88" s="202">
        <v>0</v>
      </c>
      <c r="K88" s="202">
        <v>0</v>
      </c>
      <c r="L88" s="202">
        <v>15.86</v>
      </c>
      <c r="M88" s="202">
        <v>0.97</v>
      </c>
      <c r="N88" s="202">
        <v>1.25</v>
      </c>
      <c r="O88" s="202">
        <v>0</v>
      </c>
      <c r="P88" s="202">
        <v>1.46</v>
      </c>
      <c r="Q88" s="202">
        <v>0.9</v>
      </c>
      <c r="R88" s="202">
        <v>0.35</v>
      </c>
      <c r="S88" s="202">
        <v>0.37</v>
      </c>
      <c r="T88" s="202">
        <v>0</v>
      </c>
      <c r="U88" s="202">
        <v>2.2000000000000002</v>
      </c>
      <c r="V88" s="202">
        <v>1.19</v>
      </c>
      <c r="W88" s="202">
        <v>0.45</v>
      </c>
      <c r="X88" s="202">
        <v>1.56</v>
      </c>
      <c r="Y88" s="202">
        <v>0</v>
      </c>
      <c r="Z88" s="202">
        <v>5.27</v>
      </c>
      <c r="AA88" s="202">
        <v>0</v>
      </c>
      <c r="AB88" s="202">
        <v>0</v>
      </c>
      <c r="AC88" s="202">
        <v>15.02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30.38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7.89</v>
      </c>
      <c r="D89" s="202">
        <v>4.83</v>
      </c>
      <c r="E89" s="202">
        <v>0</v>
      </c>
      <c r="F89" s="202">
        <v>6.66</v>
      </c>
      <c r="G89" s="202">
        <v>8</v>
      </c>
      <c r="H89" s="202">
        <v>0</v>
      </c>
      <c r="I89" s="202">
        <v>18.489999999999998</v>
      </c>
      <c r="J89" s="202">
        <v>0</v>
      </c>
      <c r="K89" s="202">
        <v>0</v>
      </c>
      <c r="L89" s="202">
        <v>15.86</v>
      </c>
      <c r="M89" s="202">
        <v>0.97</v>
      </c>
      <c r="N89" s="202">
        <v>1.25</v>
      </c>
      <c r="O89" s="202">
        <v>0</v>
      </c>
      <c r="P89" s="202">
        <v>1.46</v>
      </c>
      <c r="Q89" s="202">
        <v>0.9</v>
      </c>
      <c r="R89" s="202">
        <v>0.35</v>
      </c>
      <c r="S89" s="202">
        <v>0.37</v>
      </c>
      <c r="T89" s="202">
        <v>0</v>
      </c>
      <c r="U89" s="202">
        <v>2.2000000000000002</v>
      </c>
      <c r="V89" s="202">
        <v>1.2</v>
      </c>
      <c r="W89" s="202">
        <v>0.45</v>
      </c>
      <c r="X89" s="202">
        <v>1.56</v>
      </c>
      <c r="Y89" s="202">
        <v>0</v>
      </c>
      <c r="Z89" s="202">
        <v>5.27</v>
      </c>
      <c r="AA89" s="202">
        <v>0</v>
      </c>
      <c r="AB89" s="202">
        <v>0</v>
      </c>
      <c r="AC89" s="202">
        <v>15.02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30.38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7.89</v>
      </c>
      <c r="D90" s="202">
        <v>4.83</v>
      </c>
      <c r="E90" s="202">
        <v>0</v>
      </c>
      <c r="F90" s="202">
        <v>6.66</v>
      </c>
      <c r="G90" s="202">
        <v>8</v>
      </c>
      <c r="H90" s="202">
        <v>0</v>
      </c>
      <c r="I90" s="202">
        <v>18.489999999999998</v>
      </c>
      <c r="J90" s="202">
        <v>0</v>
      </c>
      <c r="K90" s="202">
        <v>0</v>
      </c>
      <c r="L90" s="202">
        <v>15.86</v>
      </c>
      <c r="M90" s="202">
        <v>0.97</v>
      </c>
      <c r="N90" s="202">
        <v>1.25</v>
      </c>
      <c r="O90" s="202">
        <v>0</v>
      </c>
      <c r="P90" s="202">
        <v>1.46</v>
      </c>
      <c r="Q90" s="202">
        <v>0.9</v>
      </c>
      <c r="R90" s="202">
        <v>0.35</v>
      </c>
      <c r="S90" s="202">
        <v>0.37</v>
      </c>
      <c r="T90" s="202">
        <v>0</v>
      </c>
      <c r="U90" s="202">
        <v>2.2000000000000002</v>
      </c>
      <c r="V90" s="202">
        <v>1.2</v>
      </c>
      <c r="W90" s="202">
        <v>0.45</v>
      </c>
      <c r="X90" s="202">
        <v>1.56</v>
      </c>
      <c r="Y90" s="202">
        <v>0</v>
      </c>
      <c r="Z90" s="202">
        <v>5.27</v>
      </c>
      <c r="AA90" s="202">
        <v>0</v>
      </c>
      <c r="AB90" s="202">
        <v>0</v>
      </c>
      <c r="AC90" s="202">
        <v>14.72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30.38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7.89</v>
      </c>
      <c r="D91" s="202">
        <v>4.83</v>
      </c>
      <c r="E91" s="202">
        <v>0</v>
      </c>
      <c r="F91" s="202">
        <v>6.66</v>
      </c>
      <c r="G91" s="202">
        <v>8</v>
      </c>
      <c r="H91" s="202">
        <v>0</v>
      </c>
      <c r="I91" s="202">
        <v>18.489999999999998</v>
      </c>
      <c r="J91" s="202">
        <v>0.2</v>
      </c>
      <c r="K91" s="202">
        <v>0</v>
      </c>
      <c r="L91" s="202">
        <v>15.86</v>
      </c>
      <c r="M91" s="202">
        <v>0.97</v>
      </c>
      <c r="N91" s="202">
        <v>1.25</v>
      </c>
      <c r="O91" s="202">
        <v>0</v>
      </c>
      <c r="P91" s="202">
        <v>1.46</v>
      </c>
      <c r="Q91" s="202">
        <v>0.9</v>
      </c>
      <c r="R91" s="202">
        <v>0.35</v>
      </c>
      <c r="S91" s="202">
        <v>0.37</v>
      </c>
      <c r="T91" s="202">
        <v>0</v>
      </c>
      <c r="U91" s="202">
        <v>2.2000000000000002</v>
      </c>
      <c r="V91" s="202">
        <v>1.2</v>
      </c>
      <c r="W91" s="202">
        <v>0.45</v>
      </c>
      <c r="X91" s="202">
        <v>1.56</v>
      </c>
      <c r="Y91" s="202">
        <v>0</v>
      </c>
      <c r="Z91" s="202">
        <v>5.27</v>
      </c>
      <c r="AA91" s="202">
        <v>0</v>
      </c>
      <c r="AB91" s="202">
        <v>0</v>
      </c>
      <c r="AC91" s="202">
        <v>14.72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30.38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7.89</v>
      </c>
      <c r="D92" s="202">
        <v>4.83</v>
      </c>
      <c r="E92" s="202">
        <v>0</v>
      </c>
      <c r="F92" s="202">
        <v>6.66</v>
      </c>
      <c r="G92" s="202">
        <v>8</v>
      </c>
      <c r="H92" s="202">
        <v>0</v>
      </c>
      <c r="I92" s="202">
        <v>18.489999999999998</v>
      </c>
      <c r="J92" s="202">
        <v>0.2</v>
      </c>
      <c r="K92" s="202">
        <v>0</v>
      </c>
      <c r="L92" s="202">
        <v>15.86</v>
      </c>
      <c r="M92" s="202">
        <v>0.97</v>
      </c>
      <c r="N92" s="202">
        <v>1.25</v>
      </c>
      <c r="O92" s="202">
        <v>0</v>
      </c>
      <c r="P92" s="202">
        <v>1.46</v>
      </c>
      <c r="Q92" s="202">
        <v>0.9</v>
      </c>
      <c r="R92" s="202">
        <v>0.35</v>
      </c>
      <c r="S92" s="202">
        <v>0.37</v>
      </c>
      <c r="T92" s="202">
        <v>0</v>
      </c>
      <c r="U92" s="202">
        <v>2.2000000000000002</v>
      </c>
      <c r="V92" s="202">
        <v>1.2</v>
      </c>
      <c r="W92" s="202">
        <v>0.45</v>
      </c>
      <c r="X92" s="202">
        <v>1.56</v>
      </c>
      <c r="Y92" s="202">
        <v>0</v>
      </c>
      <c r="Z92" s="202">
        <v>5.27</v>
      </c>
      <c r="AA92" s="202">
        <v>0</v>
      </c>
      <c r="AB92" s="202">
        <v>0</v>
      </c>
      <c r="AC92" s="202">
        <v>14.72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30.38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7.89</v>
      </c>
      <c r="D93" s="202">
        <v>4.83</v>
      </c>
      <c r="E93" s="202">
        <v>0</v>
      </c>
      <c r="F93" s="202">
        <v>6.66</v>
      </c>
      <c r="G93" s="202">
        <v>8</v>
      </c>
      <c r="H93" s="202">
        <v>0</v>
      </c>
      <c r="I93" s="202">
        <v>18.489999999999998</v>
      </c>
      <c r="J93" s="202">
        <v>0.2</v>
      </c>
      <c r="K93" s="202">
        <v>0</v>
      </c>
      <c r="L93" s="202">
        <v>15.86</v>
      </c>
      <c r="M93" s="202">
        <v>0.97</v>
      </c>
      <c r="N93" s="202">
        <v>1.25</v>
      </c>
      <c r="O93" s="202">
        <v>0</v>
      </c>
      <c r="P93" s="202">
        <v>1.46</v>
      </c>
      <c r="Q93" s="202">
        <v>0.9</v>
      </c>
      <c r="R93" s="202">
        <v>0.35</v>
      </c>
      <c r="S93" s="202">
        <v>0.37</v>
      </c>
      <c r="T93" s="202">
        <v>0</v>
      </c>
      <c r="U93" s="202">
        <v>2.2000000000000002</v>
      </c>
      <c r="V93" s="202">
        <v>1.2</v>
      </c>
      <c r="W93" s="202">
        <v>0.45</v>
      </c>
      <c r="X93" s="202">
        <v>1.56</v>
      </c>
      <c r="Y93" s="202">
        <v>0</v>
      </c>
      <c r="Z93" s="202">
        <v>5.27</v>
      </c>
      <c r="AA93" s="202">
        <v>0</v>
      </c>
      <c r="AB93" s="202">
        <v>0</v>
      </c>
      <c r="AC93" s="202">
        <v>14.72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30.38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7.89</v>
      </c>
      <c r="D94" s="202">
        <v>4.83</v>
      </c>
      <c r="E94" s="202">
        <v>0</v>
      </c>
      <c r="F94" s="202">
        <v>6.66</v>
      </c>
      <c r="G94" s="202">
        <v>8</v>
      </c>
      <c r="H94" s="202">
        <v>0</v>
      </c>
      <c r="I94" s="202">
        <v>18.489999999999998</v>
      </c>
      <c r="J94" s="202">
        <v>0.2</v>
      </c>
      <c r="K94" s="202">
        <v>0</v>
      </c>
      <c r="L94" s="202">
        <v>15.86</v>
      </c>
      <c r="M94" s="202">
        <v>0.97</v>
      </c>
      <c r="N94" s="202">
        <v>1.25</v>
      </c>
      <c r="O94" s="202">
        <v>0</v>
      </c>
      <c r="P94" s="202">
        <v>1.46</v>
      </c>
      <c r="Q94" s="202">
        <v>0.9</v>
      </c>
      <c r="R94" s="202">
        <v>0.35</v>
      </c>
      <c r="S94" s="202">
        <v>0.37</v>
      </c>
      <c r="T94" s="202">
        <v>0</v>
      </c>
      <c r="U94" s="202">
        <v>2.2000000000000002</v>
      </c>
      <c r="V94" s="202">
        <v>1.2</v>
      </c>
      <c r="W94" s="202">
        <v>0.45</v>
      </c>
      <c r="X94" s="202">
        <v>1.56</v>
      </c>
      <c r="Y94" s="202">
        <v>0</v>
      </c>
      <c r="Z94" s="202">
        <v>5.27</v>
      </c>
      <c r="AA94" s="202">
        <v>0</v>
      </c>
      <c r="AB94" s="202">
        <v>0</v>
      </c>
      <c r="AC94" s="202">
        <v>14.72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30.38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7.89</v>
      </c>
      <c r="D95" s="202">
        <v>4.83</v>
      </c>
      <c r="E95" s="202">
        <v>0</v>
      </c>
      <c r="F95" s="202">
        <v>6.66</v>
      </c>
      <c r="G95" s="202">
        <v>6</v>
      </c>
      <c r="H95" s="202">
        <v>0</v>
      </c>
      <c r="I95" s="202">
        <v>18.489999999999998</v>
      </c>
      <c r="J95" s="202">
        <v>0.2</v>
      </c>
      <c r="K95" s="202">
        <v>0</v>
      </c>
      <c r="L95" s="202">
        <v>15.86</v>
      </c>
      <c r="M95" s="202">
        <v>0.97</v>
      </c>
      <c r="N95" s="202">
        <v>1.25</v>
      </c>
      <c r="O95" s="202">
        <v>0</v>
      </c>
      <c r="P95" s="202">
        <v>1.46</v>
      </c>
      <c r="Q95" s="202">
        <v>0.9</v>
      </c>
      <c r="R95" s="202">
        <v>0.35</v>
      </c>
      <c r="S95" s="202">
        <v>0.37</v>
      </c>
      <c r="T95" s="202">
        <v>0</v>
      </c>
      <c r="U95" s="202">
        <v>2.2000000000000002</v>
      </c>
      <c r="V95" s="202">
        <v>1.2</v>
      </c>
      <c r="W95" s="202">
        <v>0.45</v>
      </c>
      <c r="X95" s="202">
        <v>1.56</v>
      </c>
      <c r="Y95" s="202">
        <v>0</v>
      </c>
      <c r="Z95" s="202">
        <v>5.27</v>
      </c>
      <c r="AA95" s="202">
        <v>0</v>
      </c>
      <c r="AB95" s="202">
        <v>0</v>
      </c>
      <c r="AC95" s="202">
        <v>14.72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30.38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9.5</v>
      </c>
      <c r="D96" s="202">
        <v>3.22</v>
      </c>
      <c r="E96" s="202">
        <v>0</v>
      </c>
      <c r="F96" s="202">
        <v>6.66</v>
      </c>
      <c r="G96" s="202">
        <v>4</v>
      </c>
      <c r="H96" s="202">
        <v>0</v>
      </c>
      <c r="I96" s="202">
        <v>18.489999999999998</v>
      </c>
      <c r="J96" s="202">
        <v>0.2</v>
      </c>
      <c r="K96" s="202">
        <v>0</v>
      </c>
      <c r="L96" s="202">
        <v>15.86</v>
      </c>
      <c r="M96" s="202">
        <v>0.9</v>
      </c>
      <c r="N96" s="202">
        <v>1.25</v>
      </c>
      <c r="O96" s="202">
        <v>0</v>
      </c>
      <c r="P96" s="202">
        <v>1.46</v>
      </c>
      <c r="Q96" s="202">
        <v>0.9</v>
      </c>
      <c r="R96" s="202">
        <v>0.35</v>
      </c>
      <c r="S96" s="202">
        <v>0.37</v>
      </c>
      <c r="T96" s="202">
        <v>0</v>
      </c>
      <c r="U96" s="202">
        <v>2.2000000000000002</v>
      </c>
      <c r="V96" s="202">
        <v>1.2</v>
      </c>
      <c r="W96" s="202">
        <v>0.45</v>
      </c>
      <c r="X96" s="202">
        <v>1.56</v>
      </c>
      <c r="Y96" s="202">
        <v>0</v>
      </c>
      <c r="Z96" s="202">
        <v>5.27</v>
      </c>
      <c r="AA96" s="202">
        <v>0</v>
      </c>
      <c r="AB96" s="202">
        <v>0</v>
      </c>
      <c r="AC96" s="202">
        <v>14.72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30.38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10.47</v>
      </c>
      <c r="D97" s="202">
        <v>2.2599999999999998</v>
      </c>
      <c r="E97" s="202">
        <v>0</v>
      </c>
      <c r="F97" s="202">
        <v>6.66</v>
      </c>
      <c r="G97" s="202">
        <v>2</v>
      </c>
      <c r="H97" s="202">
        <v>0</v>
      </c>
      <c r="I97" s="202">
        <v>18.489999999999998</v>
      </c>
      <c r="J97" s="202">
        <v>0.2</v>
      </c>
      <c r="K97" s="202">
        <v>0</v>
      </c>
      <c r="L97" s="202">
        <v>15.86</v>
      </c>
      <c r="M97" s="202">
        <v>0.9</v>
      </c>
      <c r="N97" s="202">
        <v>1.25</v>
      </c>
      <c r="O97" s="202">
        <v>0</v>
      </c>
      <c r="P97" s="202">
        <v>1.46</v>
      </c>
      <c r="Q97" s="202">
        <v>0.9</v>
      </c>
      <c r="R97" s="202">
        <v>0.35</v>
      </c>
      <c r="S97" s="202">
        <v>0.37</v>
      </c>
      <c r="T97" s="202">
        <v>0</v>
      </c>
      <c r="U97" s="202">
        <v>2.2000000000000002</v>
      </c>
      <c r="V97" s="202">
        <v>1.2</v>
      </c>
      <c r="W97" s="202">
        <v>0.45</v>
      </c>
      <c r="X97" s="202">
        <v>1.56</v>
      </c>
      <c r="Y97" s="202">
        <v>0</v>
      </c>
      <c r="Z97" s="202">
        <v>5.27</v>
      </c>
      <c r="AA97" s="202">
        <v>0</v>
      </c>
      <c r="AB97" s="202">
        <v>0</v>
      </c>
      <c r="AC97" s="202">
        <v>14.72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30.38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11.44</v>
      </c>
      <c r="D98" s="202">
        <v>1.29</v>
      </c>
      <c r="E98" s="202">
        <v>0</v>
      </c>
      <c r="F98" s="202">
        <v>6.66</v>
      </c>
      <c r="G98" s="202">
        <v>1</v>
      </c>
      <c r="H98" s="202">
        <v>0</v>
      </c>
      <c r="I98" s="202">
        <v>18.489999999999998</v>
      </c>
      <c r="J98" s="202">
        <v>0.2</v>
      </c>
      <c r="K98" s="202">
        <v>0</v>
      </c>
      <c r="L98" s="202">
        <v>15.86</v>
      </c>
      <c r="M98" s="202">
        <v>0.9</v>
      </c>
      <c r="N98" s="202">
        <v>1.25</v>
      </c>
      <c r="O98" s="202">
        <v>0</v>
      </c>
      <c r="P98" s="202">
        <v>1.46</v>
      </c>
      <c r="Q98" s="202">
        <v>0.9</v>
      </c>
      <c r="R98" s="202">
        <v>0.35</v>
      </c>
      <c r="S98" s="202">
        <v>0.37</v>
      </c>
      <c r="T98" s="202">
        <v>0</v>
      </c>
      <c r="U98" s="202">
        <v>2.2000000000000002</v>
      </c>
      <c r="V98" s="202">
        <v>1.2</v>
      </c>
      <c r="W98" s="202">
        <v>0.45</v>
      </c>
      <c r="X98" s="202">
        <v>1.56</v>
      </c>
      <c r="Y98" s="202">
        <v>0</v>
      </c>
      <c r="Z98" s="202">
        <v>5.27</v>
      </c>
      <c r="AA98" s="202">
        <v>0</v>
      </c>
      <c r="AB98" s="202">
        <v>0</v>
      </c>
      <c r="AC98" s="202">
        <v>14.72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30.38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0.28002500000000036</v>
      </c>
      <c r="D99">
        <f t="shared" si="0"/>
        <v>1.4974999999999995E-2</v>
      </c>
      <c r="E99">
        <f t="shared" si="0"/>
        <v>0</v>
      </c>
      <c r="F99">
        <f t="shared" si="0"/>
        <v>0.43563500000000061</v>
      </c>
      <c r="G99">
        <f t="shared" si="0"/>
        <v>3.4619999999999998E-2</v>
      </c>
      <c r="H99">
        <f t="shared" si="0"/>
        <v>0</v>
      </c>
      <c r="I99">
        <f t="shared" si="0"/>
        <v>0.47990000000000005</v>
      </c>
      <c r="J99">
        <f t="shared" si="0"/>
        <v>0.13268000000000021</v>
      </c>
      <c r="K99">
        <f t="shared" si="0"/>
        <v>2.3649999999999951E-3</v>
      </c>
      <c r="L99">
        <f t="shared" si="0"/>
        <v>2.7452975000000048</v>
      </c>
      <c r="M99">
        <f t="shared" si="0"/>
        <v>2.2877500000000005E-2</v>
      </c>
      <c r="N99">
        <f t="shared" si="0"/>
        <v>0.03</v>
      </c>
      <c r="O99">
        <f t="shared" si="0"/>
        <v>0</v>
      </c>
      <c r="P99">
        <f t="shared" si="0"/>
        <v>3.4504999999999952E-2</v>
      </c>
      <c r="Q99">
        <f t="shared" si="0"/>
        <v>5.4045000000000051E-2</v>
      </c>
      <c r="R99">
        <f t="shared" si="0"/>
        <v>6.3589999999999938E-2</v>
      </c>
      <c r="S99">
        <f t="shared" si="0"/>
        <v>5.141750000000006E-2</v>
      </c>
      <c r="T99">
        <f t="shared" si="0"/>
        <v>0</v>
      </c>
      <c r="U99">
        <f t="shared" si="0"/>
        <v>5.2969999999999941E-2</v>
      </c>
      <c r="V99">
        <f t="shared" si="0"/>
        <v>4.4887499999999955E-2</v>
      </c>
      <c r="W99">
        <f t="shared" si="0"/>
        <v>7.7892499999999865E-2</v>
      </c>
      <c r="X99">
        <f t="shared" si="0"/>
        <v>3.7440000000000043E-2</v>
      </c>
      <c r="Y99">
        <f t="shared" si="0"/>
        <v>0</v>
      </c>
      <c r="Z99">
        <f t="shared" si="0"/>
        <v>0.32747999999999988</v>
      </c>
      <c r="AA99">
        <f t="shared" si="0"/>
        <v>0</v>
      </c>
      <c r="AB99">
        <f t="shared" si="0"/>
        <v>0</v>
      </c>
      <c r="AC99">
        <f t="shared" si="0"/>
        <v>0.33625499999999997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0.71531750000000072</v>
      </c>
      <c r="AJ99">
        <f t="shared" si="0"/>
        <v>0</v>
      </c>
      <c r="AK99">
        <f t="shared" si="0"/>
        <v>0.32654249999999985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5" workbookViewId="0">
      <selection activeCell="DJ104" sqref="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-188</v>
      </c>
      <c r="G3" s="124">
        <v>-188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-65</v>
      </c>
      <c r="N3" s="124">
        <v>-65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188</v>
      </c>
      <c r="AF3" s="124">
        <v>65</v>
      </c>
      <c r="AG3" s="124">
        <v>0</v>
      </c>
      <c r="AH3" s="124">
        <v>0</v>
      </c>
      <c r="AI3" s="124">
        <v>253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188</v>
      </c>
      <c r="BQ3" s="125">
        <f t="shared" ref="BQ3:BS66" si="3">IF(AF3&gt;0,AF3,0)</f>
        <v>65</v>
      </c>
      <c r="BR3" s="125">
        <f t="shared" si="3"/>
        <v>0</v>
      </c>
      <c r="BS3" s="125">
        <f t="shared" si="3"/>
        <v>0</v>
      </c>
      <c r="BT3" s="125">
        <f>-SUM(BP3:BS3)</f>
        <v>-253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1880</v>
      </c>
      <c r="DA3" s="122">
        <f t="shared" ref="DA3:DC66" si="8">$AK3*BQ3</f>
        <v>650</v>
      </c>
      <c r="DB3" s="122">
        <f t="shared" si="8"/>
        <v>0</v>
      </c>
      <c r="DC3" s="122">
        <f t="shared" si="8"/>
        <v>0</v>
      </c>
      <c r="DD3" s="122">
        <f>SUM(CZ3:DC3)</f>
        <v>2530</v>
      </c>
      <c r="DF3" s="123">
        <f>AR3+AU3+BB3+BI3+BP3</f>
        <v>188</v>
      </c>
      <c r="DG3" s="123">
        <f>AY3+AN3+BC3+BJ3+BQ3</f>
        <v>65</v>
      </c>
      <c r="DH3" s="123">
        <f>BF3+AO3+AV3+BK3+BR3</f>
        <v>0</v>
      </c>
      <c r="DI3" s="123">
        <f>BM3+BS3+BD3+AW3+AP3</f>
        <v>0</v>
      </c>
      <c r="DJ3" s="123">
        <f>BT3+BL3+BE3+AX3+AQ3</f>
        <v>-253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-163</v>
      </c>
      <c r="G4" s="124">
        <v>-163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-45</v>
      </c>
      <c r="N4" s="124">
        <v>-45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163</v>
      </c>
      <c r="AF4" s="124">
        <v>45</v>
      </c>
      <c r="AG4" s="124">
        <v>0</v>
      </c>
      <c r="AH4" s="124">
        <v>0</v>
      </c>
      <c r="AI4" s="124">
        <v>208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163</v>
      </c>
      <c r="BQ4" s="125">
        <f t="shared" si="3"/>
        <v>45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-208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1630</v>
      </c>
      <c r="DA4" s="122">
        <f t="shared" si="8"/>
        <v>450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2080</v>
      </c>
      <c r="DF4" s="123">
        <f t="shared" ref="DF4:DF67" si="31">AR4+AU4+BB4+BI4+BP4</f>
        <v>163</v>
      </c>
      <c r="DG4" s="123">
        <f t="shared" ref="DG4:DG67" si="32">AY4+AN4+BC4+BJ4+BQ4</f>
        <v>45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-208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-130</v>
      </c>
      <c r="G5" s="124">
        <v>-130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-25</v>
      </c>
      <c r="N5" s="124">
        <v>-25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130</v>
      </c>
      <c r="AF5" s="124">
        <v>25</v>
      </c>
      <c r="AG5" s="124">
        <v>0</v>
      </c>
      <c r="AH5" s="124">
        <v>0</v>
      </c>
      <c r="AI5" s="124">
        <v>155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130</v>
      </c>
      <c r="BQ5" s="125">
        <f t="shared" si="3"/>
        <v>25</v>
      </c>
      <c r="BR5" s="125">
        <f t="shared" si="3"/>
        <v>0</v>
      </c>
      <c r="BS5" s="125">
        <f t="shared" si="3"/>
        <v>0</v>
      </c>
      <c r="BT5" s="125">
        <f t="shared" si="20"/>
        <v>-155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1300</v>
      </c>
      <c r="DA5" s="122">
        <f t="shared" si="8"/>
        <v>250</v>
      </c>
      <c r="DB5" s="122">
        <f t="shared" si="8"/>
        <v>0</v>
      </c>
      <c r="DC5" s="122">
        <f t="shared" si="8"/>
        <v>0</v>
      </c>
      <c r="DD5" s="122">
        <f t="shared" si="30"/>
        <v>1550</v>
      </c>
      <c r="DF5" s="123">
        <f t="shared" si="31"/>
        <v>130</v>
      </c>
      <c r="DG5" s="123">
        <f t="shared" si="32"/>
        <v>25</v>
      </c>
      <c r="DH5" s="123">
        <f t="shared" si="33"/>
        <v>0</v>
      </c>
      <c r="DI5" s="123">
        <f t="shared" si="34"/>
        <v>0</v>
      </c>
      <c r="DJ5" s="123">
        <f t="shared" si="35"/>
        <v>-155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-96</v>
      </c>
      <c r="G6" s="124">
        <v>-96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96</v>
      </c>
      <c r="AF6" s="124">
        <v>0</v>
      </c>
      <c r="AG6" s="124">
        <v>0</v>
      </c>
      <c r="AH6" s="124">
        <v>0</v>
      </c>
      <c r="AI6" s="124">
        <v>96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96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-96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960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960</v>
      </c>
      <c r="DF6" s="123">
        <f t="shared" si="31"/>
        <v>96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-96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-59</v>
      </c>
      <c r="G7" s="124">
        <v>-59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59</v>
      </c>
      <c r="AF7" s="124">
        <v>0</v>
      </c>
      <c r="AG7" s="124">
        <v>0</v>
      </c>
      <c r="AH7" s="124">
        <v>0</v>
      </c>
      <c r="AI7" s="124">
        <v>59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-59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590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590</v>
      </c>
      <c r="DF7" s="123">
        <f t="shared" si="31"/>
        <v>59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-59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-27</v>
      </c>
      <c r="G8" s="124">
        <v>-27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27</v>
      </c>
      <c r="AF8" s="124">
        <v>0</v>
      </c>
      <c r="AG8" s="124">
        <v>0</v>
      </c>
      <c r="AH8" s="124">
        <v>0</v>
      </c>
      <c r="AI8" s="124">
        <v>27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27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-27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270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270</v>
      </c>
      <c r="DF8" s="123">
        <f t="shared" si="31"/>
        <v>27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-27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-25</v>
      </c>
      <c r="D15" s="124">
        <v>0</v>
      </c>
      <c r="E15" s="124">
        <v>0</v>
      </c>
      <c r="F15" s="124">
        <v>-87</v>
      </c>
      <c r="G15" s="124">
        <v>-112</v>
      </c>
      <c r="H15" s="118"/>
      <c r="I15" s="33">
        <v>13</v>
      </c>
      <c r="J15" s="124">
        <v>25</v>
      </c>
      <c r="K15" s="124">
        <v>0</v>
      </c>
      <c r="L15" s="124">
        <v>0</v>
      </c>
      <c r="M15" s="124">
        <v>0</v>
      </c>
      <c r="N15" s="124">
        <v>25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87</v>
      </c>
      <c r="AF15" s="124">
        <v>0</v>
      </c>
      <c r="AG15" s="124">
        <v>0</v>
      </c>
      <c r="AH15" s="124">
        <v>0</v>
      </c>
      <c r="AI15" s="124">
        <v>87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25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-25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87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-87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250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250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870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870</v>
      </c>
      <c r="DF15" s="123">
        <f t="shared" si="31"/>
        <v>112</v>
      </c>
      <c r="DG15" s="123">
        <f t="shared" si="32"/>
        <v>-25</v>
      </c>
      <c r="DH15" s="123">
        <f t="shared" si="33"/>
        <v>0</v>
      </c>
      <c r="DI15" s="123">
        <f t="shared" si="34"/>
        <v>0</v>
      </c>
      <c r="DJ15" s="123">
        <f t="shared" si="35"/>
        <v>-87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-29</v>
      </c>
      <c r="D16" s="124">
        <v>0</v>
      </c>
      <c r="E16" s="124">
        <v>0</v>
      </c>
      <c r="F16" s="124">
        <v>-69</v>
      </c>
      <c r="G16" s="124">
        <v>-98</v>
      </c>
      <c r="H16" s="118"/>
      <c r="I16" s="33">
        <v>14</v>
      </c>
      <c r="J16" s="124">
        <v>29</v>
      </c>
      <c r="K16" s="124">
        <v>0</v>
      </c>
      <c r="L16" s="124">
        <v>0</v>
      </c>
      <c r="M16" s="124">
        <v>0</v>
      </c>
      <c r="N16" s="124">
        <v>29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69</v>
      </c>
      <c r="AF16" s="124">
        <v>0</v>
      </c>
      <c r="AG16" s="124">
        <v>0</v>
      </c>
      <c r="AH16" s="124">
        <v>0</v>
      </c>
      <c r="AI16" s="124">
        <v>69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69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-69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290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290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690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690</v>
      </c>
      <c r="DF16" s="123">
        <f t="shared" si="31"/>
        <v>98</v>
      </c>
      <c r="DG16" s="123">
        <f t="shared" si="32"/>
        <v>-29</v>
      </c>
      <c r="DH16" s="123">
        <f t="shared" si="33"/>
        <v>0</v>
      </c>
      <c r="DI16" s="123">
        <f t="shared" si="34"/>
        <v>0</v>
      </c>
      <c r="DJ16" s="123">
        <f t="shared" si="35"/>
        <v>-69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-27.518999999999998</v>
      </c>
      <c r="D17" s="124">
        <v>0</v>
      </c>
      <c r="E17" s="124">
        <v>0</v>
      </c>
      <c r="F17" s="124">
        <v>-37.481000000000002</v>
      </c>
      <c r="G17" s="124">
        <v>-65</v>
      </c>
      <c r="H17" s="118"/>
      <c r="I17" s="33">
        <v>15</v>
      </c>
      <c r="J17" s="124">
        <v>27.518999999999998</v>
      </c>
      <c r="K17" s="124">
        <v>0</v>
      </c>
      <c r="L17" s="124">
        <v>0</v>
      </c>
      <c r="M17" s="124">
        <v>0</v>
      </c>
      <c r="N17" s="124">
        <v>27.518999999999998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37.481000000000002</v>
      </c>
      <c r="AF17" s="124">
        <v>0</v>
      </c>
      <c r="AG17" s="124">
        <v>0</v>
      </c>
      <c r="AH17" s="124">
        <v>0</v>
      </c>
      <c r="AI17" s="124">
        <v>37.481000000000002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27.518999999999998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-27.518999999999998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37.481000000000002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-37.481000000000002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275.19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275.19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374.81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374.81</v>
      </c>
      <c r="DF17" s="123">
        <f t="shared" si="31"/>
        <v>65</v>
      </c>
      <c r="DG17" s="123">
        <f t="shared" si="32"/>
        <v>-27.518999999999998</v>
      </c>
      <c r="DH17" s="123">
        <f t="shared" si="33"/>
        <v>0</v>
      </c>
      <c r="DI17" s="123">
        <f t="shared" si="34"/>
        <v>0</v>
      </c>
      <c r="DJ17" s="123">
        <f t="shared" si="35"/>
        <v>-37.481000000000002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-14.818</v>
      </c>
      <c r="D18" s="124">
        <v>0</v>
      </c>
      <c r="E18" s="124">
        <v>0</v>
      </c>
      <c r="F18" s="124">
        <v>-20.181999999999999</v>
      </c>
      <c r="G18" s="124">
        <v>-35</v>
      </c>
      <c r="H18" s="118"/>
      <c r="I18" s="33">
        <v>16</v>
      </c>
      <c r="J18" s="124">
        <v>14.818</v>
      </c>
      <c r="K18" s="124">
        <v>0</v>
      </c>
      <c r="L18" s="124">
        <v>0</v>
      </c>
      <c r="M18" s="124">
        <v>0</v>
      </c>
      <c r="N18" s="124">
        <v>14.818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20.181999999999999</v>
      </c>
      <c r="AF18" s="124">
        <v>0</v>
      </c>
      <c r="AG18" s="124">
        <v>0</v>
      </c>
      <c r="AH18" s="124">
        <v>0</v>
      </c>
      <c r="AI18" s="124">
        <v>20.181999999999999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14.818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-14.818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20.181999999999999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-20.181999999999999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148.18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148.18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201.82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201.82</v>
      </c>
      <c r="DF18" s="123">
        <f t="shared" si="31"/>
        <v>35</v>
      </c>
      <c r="DG18" s="123">
        <f t="shared" si="32"/>
        <v>-14.818</v>
      </c>
      <c r="DH18" s="123">
        <f t="shared" si="33"/>
        <v>0</v>
      </c>
      <c r="DI18" s="123">
        <f t="shared" si="34"/>
        <v>0</v>
      </c>
      <c r="DJ18" s="123">
        <f t="shared" si="35"/>
        <v>-20.181999999999999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-49.957000000000001</v>
      </c>
      <c r="D19" s="124">
        <v>0</v>
      </c>
      <c r="E19" s="124">
        <v>0</v>
      </c>
      <c r="F19" s="124">
        <v>-68.043000000000006</v>
      </c>
      <c r="G19" s="124">
        <v>-118</v>
      </c>
      <c r="H19" s="118"/>
      <c r="I19" s="33">
        <v>17</v>
      </c>
      <c r="J19" s="124">
        <v>49.957000000000001</v>
      </c>
      <c r="K19" s="124">
        <v>0</v>
      </c>
      <c r="L19" s="124">
        <v>0</v>
      </c>
      <c r="M19" s="124">
        <v>0</v>
      </c>
      <c r="N19" s="124">
        <v>49.957000000000001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68.043000000000006</v>
      </c>
      <c r="AF19" s="124">
        <v>0</v>
      </c>
      <c r="AG19" s="124">
        <v>0</v>
      </c>
      <c r="AH19" s="124">
        <v>0</v>
      </c>
      <c r="AI19" s="124">
        <v>68.043000000000006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49.957000000000001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-49.957000000000001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68.043000000000006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-68.043000000000006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499.57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499.57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680.43000000000006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680.43000000000006</v>
      </c>
      <c r="DF19" s="123">
        <f t="shared" si="31"/>
        <v>118</v>
      </c>
      <c r="DG19" s="123">
        <f t="shared" si="32"/>
        <v>-49.957000000000001</v>
      </c>
      <c r="DH19" s="123">
        <f t="shared" si="33"/>
        <v>0</v>
      </c>
      <c r="DI19" s="123">
        <f t="shared" si="34"/>
        <v>0</v>
      </c>
      <c r="DJ19" s="123">
        <f t="shared" si="35"/>
        <v>-68.043000000000006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-41.912999999999997</v>
      </c>
      <c r="D20" s="124">
        <v>0</v>
      </c>
      <c r="E20" s="124">
        <v>0</v>
      </c>
      <c r="F20" s="124">
        <v>-57.087000000000003</v>
      </c>
      <c r="G20" s="124">
        <v>-99</v>
      </c>
      <c r="H20" s="118"/>
      <c r="I20" s="33">
        <v>18</v>
      </c>
      <c r="J20" s="124">
        <v>41.912999999999997</v>
      </c>
      <c r="K20" s="124">
        <v>0</v>
      </c>
      <c r="L20" s="124">
        <v>0</v>
      </c>
      <c r="M20" s="124">
        <v>0</v>
      </c>
      <c r="N20" s="124">
        <v>41.912999999999997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57.087000000000003</v>
      </c>
      <c r="AF20" s="124">
        <v>0</v>
      </c>
      <c r="AG20" s="124">
        <v>0</v>
      </c>
      <c r="AH20" s="124">
        <v>0</v>
      </c>
      <c r="AI20" s="124">
        <v>57.087000000000003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41.912999999999997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-41.912999999999997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57.087000000000003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-57.087000000000003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419.13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419.13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570.87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570.87</v>
      </c>
      <c r="DF20" s="123">
        <f t="shared" si="31"/>
        <v>99</v>
      </c>
      <c r="DG20" s="123">
        <f t="shared" si="32"/>
        <v>-41.912999999999997</v>
      </c>
      <c r="DH20" s="123">
        <f t="shared" si="33"/>
        <v>0</v>
      </c>
      <c r="DI20" s="123">
        <f t="shared" si="34"/>
        <v>0</v>
      </c>
      <c r="DJ20" s="123">
        <f t="shared" si="35"/>
        <v>-57.087000000000003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-30.059000000000001</v>
      </c>
      <c r="D21" s="124">
        <v>0</v>
      </c>
      <c r="E21" s="124">
        <v>0</v>
      </c>
      <c r="F21" s="124">
        <v>-40.941000000000003</v>
      </c>
      <c r="G21" s="124">
        <v>-71</v>
      </c>
      <c r="H21" s="118"/>
      <c r="I21" s="33">
        <v>19</v>
      </c>
      <c r="J21" s="124">
        <v>30.059000000000001</v>
      </c>
      <c r="K21" s="124">
        <v>0</v>
      </c>
      <c r="L21" s="124">
        <v>0</v>
      </c>
      <c r="M21" s="124">
        <v>0</v>
      </c>
      <c r="N21" s="124">
        <v>30.059000000000001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40.941000000000003</v>
      </c>
      <c r="AF21" s="124">
        <v>0</v>
      </c>
      <c r="AG21" s="124">
        <v>0</v>
      </c>
      <c r="AH21" s="124">
        <v>0</v>
      </c>
      <c r="AI21" s="124">
        <v>40.941000000000003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30.059000000000001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-30.059000000000001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40.941000000000003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-40.941000000000003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300.59000000000003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300.59000000000003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409.41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409.41</v>
      </c>
      <c r="DF21" s="123">
        <f t="shared" si="31"/>
        <v>71</v>
      </c>
      <c r="DG21" s="123">
        <f t="shared" si="32"/>
        <v>-30.059000000000001</v>
      </c>
      <c r="DH21" s="123">
        <f t="shared" si="33"/>
        <v>0</v>
      </c>
      <c r="DI21" s="123">
        <f t="shared" si="34"/>
        <v>0</v>
      </c>
      <c r="DJ21" s="123">
        <f t="shared" si="35"/>
        <v>-40.941000000000003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-24.555</v>
      </c>
      <c r="D22" s="124">
        <v>0</v>
      </c>
      <c r="E22" s="124">
        <v>0</v>
      </c>
      <c r="F22" s="124">
        <v>-33.445</v>
      </c>
      <c r="G22" s="124">
        <v>-58</v>
      </c>
      <c r="H22" s="118"/>
      <c r="I22" s="33">
        <v>20</v>
      </c>
      <c r="J22" s="124">
        <v>24.555</v>
      </c>
      <c r="K22" s="124">
        <v>0</v>
      </c>
      <c r="L22" s="124">
        <v>0</v>
      </c>
      <c r="M22" s="124">
        <v>0</v>
      </c>
      <c r="N22" s="124">
        <v>24.555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33.445</v>
      </c>
      <c r="AF22" s="124">
        <v>0</v>
      </c>
      <c r="AG22" s="124">
        <v>0</v>
      </c>
      <c r="AH22" s="124">
        <v>0</v>
      </c>
      <c r="AI22" s="124">
        <v>33.445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24.555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-24.555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33.445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-33.445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245.55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245.55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334.45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334.45</v>
      </c>
      <c r="DF22" s="123">
        <f t="shared" si="31"/>
        <v>58</v>
      </c>
      <c r="DG22" s="123">
        <f t="shared" si="32"/>
        <v>-24.555</v>
      </c>
      <c r="DH22" s="123">
        <f t="shared" si="33"/>
        <v>0</v>
      </c>
      <c r="DI22" s="123">
        <f t="shared" si="34"/>
        <v>0</v>
      </c>
      <c r="DJ22" s="123">
        <f t="shared" si="35"/>
        <v>-33.445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-17.780999999999999</v>
      </c>
      <c r="D23" s="124">
        <v>0</v>
      </c>
      <c r="E23" s="124">
        <v>0</v>
      </c>
      <c r="F23" s="124">
        <v>-24.219000000000001</v>
      </c>
      <c r="G23" s="124">
        <v>-42</v>
      </c>
      <c r="H23" s="118"/>
      <c r="I23" s="33">
        <v>21</v>
      </c>
      <c r="J23" s="124">
        <v>17.780999999999999</v>
      </c>
      <c r="K23" s="124">
        <v>0</v>
      </c>
      <c r="L23" s="124">
        <v>0</v>
      </c>
      <c r="M23" s="124">
        <v>0</v>
      </c>
      <c r="N23" s="124">
        <v>17.780999999999999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24.219000000000001</v>
      </c>
      <c r="AF23" s="124">
        <v>0</v>
      </c>
      <c r="AG23" s="124">
        <v>0</v>
      </c>
      <c r="AH23" s="124">
        <v>0</v>
      </c>
      <c r="AI23" s="124">
        <v>24.219000000000001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17.780999999999999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-17.780999999999999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24.219000000000001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-24.219000000000001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177.81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177.81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242.19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242.19</v>
      </c>
      <c r="DF23" s="123">
        <f t="shared" si="31"/>
        <v>42</v>
      </c>
      <c r="DG23" s="123">
        <f t="shared" si="32"/>
        <v>-17.780999999999999</v>
      </c>
      <c r="DH23" s="123">
        <f t="shared" si="33"/>
        <v>0</v>
      </c>
      <c r="DI23" s="123">
        <f t="shared" si="34"/>
        <v>0</v>
      </c>
      <c r="DJ23" s="123">
        <f t="shared" si="35"/>
        <v>-24.219000000000001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-10.584</v>
      </c>
      <c r="D24" s="124">
        <v>0</v>
      </c>
      <c r="E24" s="124">
        <v>0</v>
      </c>
      <c r="F24" s="124">
        <v>-14.416</v>
      </c>
      <c r="G24" s="124">
        <v>-25</v>
      </c>
      <c r="H24" s="118"/>
      <c r="I24" s="33">
        <v>22</v>
      </c>
      <c r="J24" s="124">
        <v>10.584</v>
      </c>
      <c r="K24" s="124">
        <v>0</v>
      </c>
      <c r="L24" s="124">
        <v>0</v>
      </c>
      <c r="M24" s="124">
        <v>0</v>
      </c>
      <c r="N24" s="124">
        <v>10.584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14.416</v>
      </c>
      <c r="AF24" s="124">
        <v>0</v>
      </c>
      <c r="AG24" s="124">
        <v>0</v>
      </c>
      <c r="AH24" s="124">
        <v>0</v>
      </c>
      <c r="AI24" s="124">
        <v>14.416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10.584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-10.584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14.416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-14.416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105.84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105.84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144.16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144.16</v>
      </c>
      <c r="DF24" s="123">
        <f t="shared" si="31"/>
        <v>25</v>
      </c>
      <c r="DG24" s="123">
        <f t="shared" si="32"/>
        <v>-10.584</v>
      </c>
      <c r="DH24" s="123">
        <f t="shared" si="33"/>
        <v>0</v>
      </c>
      <c r="DI24" s="123">
        <f t="shared" si="34"/>
        <v>0</v>
      </c>
      <c r="DJ24" s="123">
        <f t="shared" si="35"/>
        <v>-14.416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-3.81</v>
      </c>
      <c r="D25" s="124">
        <v>0</v>
      </c>
      <c r="E25" s="124">
        <v>0</v>
      </c>
      <c r="F25" s="124">
        <v>-5.19</v>
      </c>
      <c r="G25" s="124">
        <v>-9</v>
      </c>
      <c r="H25" s="118"/>
      <c r="I25" s="33">
        <v>23</v>
      </c>
      <c r="J25" s="124">
        <v>3.81</v>
      </c>
      <c r="K25" s="124">
        <v>0</v>
      </c>
      <c r="L25" s="124">
        <v>0</v>
      </c>
      <c r="M25" s="124">
        <v>0</v>
      </c>
      <c r="N25" s="124">
        <v>3.81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5.19</v>
      </c>
      <c r="AF25" s="124">
        <v>0</v>
      </c>
      <c r="AG25" s="124">
        <v>0</v>
      </c>
      <c r="AH25" s="124">
        <v>0</v>
      </c>
      <c r="AI25" s="124">
        <v>5.19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3.81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-3.81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5.19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-5.19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38.1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38.1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51.900000000000006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51.900000000000006</v>
      </c>
      <c r="DF25" s="123">
        <f t="shared" si="31"/>
        <v>9</v>
      </c>
      <c r="DG25" s="123">
        <f t="shared" si="32"/>
        <v>-3.81</v>
      </c>
      <c r="DH25" s="123">
        <f t="shared" si="33"/>
        <v>0</v>
      </c>
      <c r="DI25" s="123">
        <f t="shared" si="34"/>
        <v>0</v>
      </c>
      <c r="DJ25" s="123">
        <f t="shared" si="35"/>
        <v>-5.19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-34.716000000000001</v>
      </c>
      <c r="D27" s="124">
        <v>0</v>
      </c>
      <c r="E27" s="124">
        <v>0</v>
      </c>
      <c r="F27" s="124">
        <v>-47.283999999999999</v>
      </c>
      <c r="G27" s="124">
        <v>-82</v>
      </c>
      <c r="H27" s="118"/>
      <c r="I27" s="33">
        <v>25</v>
      </c>
      <c r="J27" s="124">
        <v>34.716000000000001</v>
      </c>
      <c r="K27" s="124">
        <v>0</v>
      </c>
      <c r="L27" s="124">
        <v>0</v>
      </c>
      <c r="M27" s="124">
        <v>0</v>
      </c>
      <c r="N27" s="124">
        <v>34.716000000000001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47.283999999999999</v>
      </c>
      <c r="AF27" s="124">
        <v>0</v>
      </c>
      <c r="AG27" s="124">
        <v>0</v>
      </c>
      <c r="AH27" s="124">
        <v>0</v>
      </c>
      <c r="AI27" s="124">
        <v>47.283999999999999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34.716000000000001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-34.716000000000001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47.283999999999999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-47.283999999999999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347.16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347.16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472.84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472.84</v>
      </c>
      <c r="DF27" s="123">
        <f t="shared" si="31"/>
        <v>82</v>
      </c>
      <c r="DG27" s="123">
        <f t="shared" si="32"/>
        <v>-34.716000000000001</v>
      </c>
      <c r="DH27" s="123">
        <f t="shared" si="33"/>
        <v>0</v>
      </c>
      <c r="DI27" s="123">
        <f t="shared" si="34"/>
        <v>0</v>
      </c>
      <c r="DJ27" s="123">
        <f t="shared" si="35"/>
        <v>-47.283999999999999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-23.285</v>
      </c>
      <c r="D28" s="124">
        <v>0</v>
      </c>
      <c r="E28" s="124">
        <v>0</v>
      </c>
      <c r="F28" s="124">
        <v>-31.715</v>
      </c>
      <c r="G28" s="124">
        <v>-55</v>
      </c>
      <c r="H28" s="118"/>
      <c r="I28" s="33">
        <v>26</v>
      </c>
      <c r="J28" s="124">
        <v>23.285</v>
      </c>
      <c r="K28" s="124">
        <v>0</v>
      </c>
      <c r="L28" s="124">
        <v>0</v>
      </c>
      <c r="M28" s="124">
        <v>0</v>
      </c>
      <c r="N28" s="124">
        <v>23.285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31.715</v>
      </c>
      <c r="AF28" s="124">
        <v>0</v>
      </c>
      <c r="AG28" s="124">
        <v>0</v>
      </c>
      <c r="AH28" s="124">
        <v>0</v>
      </c>
      <c r="AI28" s="124">
        <v>31.715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23.285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-23.285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31.715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-31.715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232.85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232.85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317.14999999999998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317.14999999999998</v>
      </c>
      <c r="DF28" s="123">
        <f t="shared" si="31"/>
        <v>55</v>
      </c>
      <c r="DG28" s="123">
        <f t="shared" si="32"/>
        <v>-23.285</v>
      </c>
      <c r="DH28" s="123">
        <f t="shared" si="33"/>
        <v>0</v>
      </c>
      <c r="DI28" s="123">
        <f t="shared" si="34"/>
        <v>0</v>
      </c>
      <c r="DJ28" s="123">
        <f t="shared" si="35"/>
        <v>-31.715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-9.7370000000000001</v>
      </c>
      <c r="D29" s="124">
        <v>0</v>
      </c>
      <c r="E29" s="124">
        <v>0</v>
      </c>
      <c r="F29" s="124">
        <v>-13.263</v>
      </c>
      <c r="G29" s="124">
        <v>-23</v>
      </c>
      <c r="H29" s="118"/>
      <c r="I29" s="33">
        <v>27</v>
      </c>
      <c r="J29" s="124">
        <v>9.7370000000000001</v>
      </c>
      <c r="K29" s="124">
        <v>0</v>
      </c>
      <c r="L29" s="124">
        <v>0</v>
      </c>
      <c r="M29" s="124">
        <v>0</v>
      </c>
      <c r="N29" s="124">
        <v>9.7370000000000001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13.263</v>
      </c>
      <c r="AF29" s="124">
        <v>0</v>
      </c>
      <c r="AG29" s="124">
        <v>0</v>
      </c>
      <c r="AH29" s="124">
        <v>0</v>
      </c>
      <c r="AI29" s="124">
        <v>13.263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9.7370000000000001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-9.7370000000000001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13.263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-13.263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97.37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97.37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132.63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132.63</v>
      </c>
      <c r="DF29" s="123">
        <f t="shared" si="31"/>
        <v>23</v>
      </c>
      <c r="DG29" s="123">
        <f t="shared" si="32"/>
        <v>-9.7370000000000001</v>
      </c>
      <c r="DH29" s="123">
        <f t="shared" si="33"/>
        <v>0</v>
      </c>
      <c r="DI29" s="123">
        <f t="shared" si="34"/>
        <v>0</v>
      </c>
      <c r="DJ29" s="123">
        <f t="shared" si="35"/>
        <v>-13.263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-8.0440000000000005</v>
      </c>
      <c r="D43" s="124">
        <v>0</v>
      </c>
      <c r="E43" s="124">
        <v>0</v>
      </c>
      <c r="F43" s="124">
        <v>-10.956</v>
      </c>
      <c r="G43" s="124">
        <v>-19</v>
      </c>
      <c r="H43" s="118"/>
      <c r="I43" s="33">
        <v>41</v>
      </c>
      <c r="J43" s="124">
        <v>8.0440000000000005</v>
      </c>
      <c r="K43" s="124">
        <v>0</v>
      </c>
      <c r="L43" s="124">
        <v>0</v>
      </c>
      <c r="M43" s="124">
        <v>0</v>
      </c>
      <c r="N43" s="124">
        <v>8.0440000000000005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10.956</v>
      </c>
      <c r="AF43" s="124">
        <v>0</v>
      </c>
      <c r="AG43" s="124">
        <v>0</v>
      </c>
      <c r="AH43" s="124">
        <v>0</v>
      </c>
      <c r="AI43" s="124">
        <v>10.956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8.0440000000000005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-8.0440000000000005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10.956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-10.956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80.44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80.44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109.56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109.56</v>
      </c>
      <c r="DF43" s="123">
        <f t="shared" si="31"/>
        <v>19</v>
      </c>
      <c r="DG43" s="123">
        <f t="shared" si="32"/>
        <v>-8.0440000000000005</v>
      </c>
      <c r="DH43" s="123">
        <f t="shared" si="33"/>
        <v>0</v>
      </c>
      <c r="DI43" s="123">
        <f t="shared" si="34"/>
        <v>0</v>
      </c>
      <c r="DJ43" s="123">
        <f t="shared" si="35"/>
        <v>-10.956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-20.321000000000002</v>
      </c>
      <c r="D44" s="124">
        <v>0</v>
      </c>
      <c r="E44" s="124">
        <v>0</v>
      </c>
      <c r="F44" s="124">
        <v>-27.678999999999998</v>
      </c>
      <c r="G44" s="124">
        <v>-48</v>
      </c>
      <c r="H44" s="118"/>
      <c r="I44" s="33">
        <v>42</v>
      </c>
      <c r="J44" s="124">
        <v>20.321000000000002</v>
      </c>
      <c r="K44" s="124">
        <v>0</v>
      </c>
      <c r="L44" s="124">
        <v>0</v>
      </c>
      <c r="M44" s="124">
        <v>0</v>
      </c>
      <c r="N44" s="124">
        <v>20.321000000000002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27.678999999999998</v>
      </c>
      <c r="AF44" s="124">
        <v>0</v>
      </c>
      <c r="AG44" s="124">
        <v>0</v>
      </c>
      <c r="AH44" s="124">
        <v>0</v>
      </c>
      <c r="AI44" s="124">
        <v>27.678999999999998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20.321000000000002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-20.321000000000002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27.678999999999998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-27.678999999999998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203.21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203.21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276.78999999999996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276.78999999999996</v>
      </c>
      <c r="DF44" s="123">
        <f t="shared" si="31"/>
        <v>48</v>
      </c>
      <c r="DG44" s="123">
        <f t="shared" si="32"/>
        <v>-20.321000000000002</v>
      </c>
      <c r="DH44" s="123">
        <f t="shared" si="33"/>
        <v>0</v>
      </c>
      <c r="DI44" s="123">
        <f t="shared" si="34"/>
        <v>0</v>
      </c>
      <c r="DJ44" s="123">
        <f t="shared" si="35"/>
        <v>-27.678999999999998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-35.139000000000003</v>
      </c>
      <c r="D45" s="124">
        <v>0</v>
      </c>
      <c r="E45" s="124">
        <v>0</v>
      </c>
      <c r="F45" s="124">
        <v>-47.860999999999997</v>
      </c>
      <c r="G45" s="124">
        <v>-83</v>
      </c>
      <c r="H45" s="118"/>
      <c r="I45" s="33">
        <v>43</v>
      </c>
      <c r="J45" s="124">
        <v>35.139000000000003</v>
      </c>
      <c r="K45" s="124">
        <v>0</v>
      </c>
      <c r="L45" s="124">
        <v>0</v>
      </c>
      <c r="M45" s="124">
        <v>0</v>
      </c>
      <c r="N45" s="124">
        <v>35.139000000000003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47.860999999999997</v>
      </c>
      <c r="AF45" s="124">
        <v>0</v>
      </c>
      <c r="AG45" s="124">
        <v>0</v>
      </c>
      <c r="AH45" s="124">
        <v>0</v>
      </c>
      <c r="AI45" s="124">
        <v>47.860999999999997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35.139000000000003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-35.139000000000003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47.860999999999997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-47.860999999999997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351.39000000000004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351.39000000000004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478.60999999999996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478.60999999999996</v>
      </c>
      <c r="DF45" s="123">
        <f t="shared" si="31"/>
        <v>83</v>
      </c>
      <c r="DG45" s="123">
        <f t="shared" si="32"/>
        <v>-35.139000000000003</v>
      </c>
      <c r="DH45" s="123">
        <f t="shared" si="33"/>
        <v>0</v>
      </c>
      <c r="DI45" s="123">
        <f t="shared" si="34"/>
        <v>0</v>
      </c>
      <c r="DJ45" s="123">
        <f t="shared" si="35"/>
        <v>-47.860999999999997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-45.3</v>
      </c>
      <c r="D46" s="124">
        <v>0</v>
      </c>
      <c r="E46" s="124">
        <v>0</v>
      </c>
      <c r="F46" s="124">
        <v>-61.7</v>
      </c>
      <c r="G46" s="124">
        <v>-107</v>
      </c>
      <c r="H46" s="118"/>
      <c r="I46" s="33">
        <v>44</v>
      </c>
      <c r="J46" s="124">
        <v>45.3</v>
      </c>
      <c r="K46" s="124">
        <v>0</v>
      </c>
      <c r="L46" s="124">
        <v>0</v>
      </c>
      <c r="M46" s="124">
        <v>0</v>
      </c>
      <c r="N46" s="124">
        <v>45.3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61.7</v>
      </c>
      <c r="AF46" s="124">
        <v>0</v>
      </c>
      <c r="AG46" s="124">
        <v>0</v>
      </c>
      <c r="AH46" s="124">
        <v>0</v>
      </c>
      <c r="AI46" s="124">
        <v>61.7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45.3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-45.3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61.7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-61.7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453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453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617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617</v>
      </c>
      <c r="DF46" s="123">
        <f t="shared" si="31"/>
        <v>107</v>
      </c>
      <c r="DG46" s="123">
        <f t="shared" si="32"/>
        <v>-45.3</v>
      </c>
      <c r="DH46" s="123">
        <f t="shared" si="33"/>
        <v>0</v>
      </c>
      <c r="DI46" s="123">
        <f t="shared" si="34"/>
        <v>0</v>
      </c>
      <c r="DJ46" s="123">
        <f t="shared" si="35"/>
        <v>-61.7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-10</v>
      </c>
      <c r="D47" s="124">
        <v>0</v>
      </c>
      <c r="E47" s="124">
        <v>0</v>
      </c>
      <c r="F47" s="124">
        <v>-118</v>
      </c>
      <c r="G47" s="124">
        <v>-128</v>
      </c>
      <c r="H47" s="118"/>
      <c r="I47" s="33">
        <v>45</v>
      </c>
      <c r="J47" s="124">
        <v>10</v>
      </c>
      <c r="K47" s="124">
        <v>0</v>
      </c>
      <c r="L47" s="124">
        <v>0</v>
      </c>
      <c r="M47" s="124">
        <v>0</v>
      </c>
      <c r="N47" s="124">
        <v>10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118</v>
      </c>
      <c r="AF47" s="124">
        <v>0</v>
      </c>
      <c r="AG47" s="124">
        <v>0</v>
      </c>
      <c r="AH47" s="124">
        <v>0</v>
      </c>
      <c r="AI47" s="124">
        <v>118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118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-118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1180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1180</v>
      </c>
      <c r="DF47" s="123">
        <f t="shared" si="31"/>
        <v>128</v>
      </c>
      <c r="DG47" s="123">
        <f t="shared" si="32"/>
        <v>-10</v>
      </c>
      <c r="DH47" s="123">
        <f t="shared" si="33"/>
        <v>0</v>
      </c>
      <c r="DI47" s="123">
        <f t="shared" si="34"/>
        <v>0</v>
      </c>
      <c r="DJ47" s="123">
        <f t="shared" si="35"/>
        <v>-118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-106.032</v>
      </c>
      <c r="G48" s="124">
        <v>-106.032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106.032</v>
      </c>
      <c r="AF48" s="124">
        <v>0</v>
      </c>
      <c r="AG48" s="124">
        <v>0</v>
      </c>
      <c r="AH48" s="124">
        <v>0</v>
      </c>
      <c r="AI48" s="124">
        <v>106.032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106.032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-106.032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1060.32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1060.32</v>
      </c>
      <c r="DF48" s="123">
        <f t="shared" si="31"/>
        <v>106.032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-106.032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-31</v>
      </c>
      <c r="D49" s="124">
        <v>0</v>
      </c>
      <c r="E49" s="124">
        <v>0</v>
      </c>
      <c r="F49" s="124">
        <v>-86.742000000000004</v>
      </c>
      <c r="G49" s="124">
        <v>-117.742</v>
      </c>
      <c r="H49" s="118"/>
      <c r="I49" s="33">
        <v>47</v>
      </c>
      <c r="J49" s="124">
        <v>31</v>
      </c>
      <c r="K49" s="124">
        <v>0</v>
      </c>
      <c r="L49" s="124">
        <v>0</v>
      </c>
      <c r="M49" s="124">
        <v>0</v>
      </c>
      <c r="N49" s="124">
        <v>31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86.742000000000004</v>
      </c>
      <c r="AF49" s="124">
        <v>0</v>
      </c>
      <c r="AG49" s="124">
        <v>0</v>
      </c>
      <c r="AH49" s="124">
        <v>0</v>
      </c>
      <c r="AI49" s="124">
        <v>86.742000000000004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-31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86.742000000000004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-86.742000000000004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310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310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867.42000000000007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867.42000000000007</v>
      </c>
      <c r="DF49" s="123">
        <f t="shared" si="31"/>
        <v>117.742</v>
      </c>
      <c r="DG49" s="123">
        <f t="shared" si="32"/>
        <v>-31</v>
      </c>
      <c r="DH49" s="123">
        <f t="shared" si="33"/>
        <v>0</v>
      </c>
      <c r="DI49" s="123">
        <f t="shared" si="34"/>
        <v>0</v>
      </c>
      <c r="DJ49" s="123">
        <f t="shared" si="35"/>
        <v>-86.742000000000004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-16</v>
      </c>
      <c r="D50" s="124">
        <v>0</v>
      </c>
      <c r="E50" s="124">
        <v>0</v>
      </c>
      <c r="F50" s="124">
        <v>-80.852000000000004</v>
      </c>
      <c r="G50" s="124">
        <v>-96.852000000000004</v>
      </c>
      <c r="H50" s="118"/>
      <c r="I50" s="33">
        <v>48</v>
      </c>
      <c r="J50" s="124">
        <v>16</v>
      </c>
      <c r="K50" s="124">
        <v>0</v>
      </c>
      <c r="L50" s="124">
        <v>0</v>
      </c>
      <c r="M50" s="124">
        <v>0</v>
      </c>
      <c r="N50" s="124">
        <v>16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80.852000000000004</v>
      </c>
      <c r="AF50" s="124">
        <v>0</v>
      </c>
      <c r="AG50" s="124">
        <v>0</v>
      </c>
      <c r="AH50" s="124">
        <v>0</v>
      </c>
      <c r="AI50" s="124">
        <v>80.852000000000004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-16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80.852000000000004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-80.852000000000004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160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808.52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808.52</v>
      </c>
      <c r="DF50" s="123">
        <f t="shared" si="31"/>
        <v>96.852000000000004</v>
      </c>
      <c r="DG50" s="123">
        <f t="shared" si="32"/>
        <v>-16</v>
      </c>
      <c r="DH50" s="123">
        <f t="shared" si="33"/>
        <v>0</v>
      </c>
      <c r="DI50" s="123">
        <f t="shared" si="34"/>
        <v>0</v>
      </c>
      <c r="DJ50" s="123">
        <f t="shared" si="35"/>
        <v>-80.852000000000004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</v>
      </c>
      <c r="D51" s="124">
        <v>0</v>
      </c>
      <c r="E51" s="124">
        <v>0</v>
      </c>
      <c r="F51" s="124">
        <v>-68.171999999999997</v>
      </c>
      <c r="G51" s="124">
        <v>-69.171999999999997</v>
      </c>
      <c r="H51" s="118"/>
      <c r="I51" s="33">
        <v>49</v>
      </c>
      <c r="J51" s="124">
        <v>1</v>
      </c>
      <c r="K51" s="124">
        <v>0</v>
      </c>
      <c r="L51" s="124">
        <v>0</v>
      </c>
      <c r="M51" s="124">
        <v>0</v>
      </c>
      <c r="N51" s="124">
        <v>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68.171999999999997</v>
      </c>
      <c r="AF51" s="124">
        <v>0</v>
      </c>
      <c r="AG51" s="124">
        <v>0</v>
      </c>
      <c r="AH51" s="124">
        <v>0</v>
      </c>
      <c r="AI51" s="124">
        <v>68.171999999999997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-1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68.171999999999997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-68.171999999999997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10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681.72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681.72</v>
      </c>
      <c r="DF51" s="123">
        <f t="shared" si="31"/>
        <v>69.171999999999997</v>
      </c>
      <c r="DG51" s="123">
        <f t="shared" si="32"/>
        <v>-1</v>
      </c>
      <c r="DH51" s="123">
        <f t="shared" si="33"/>
        <v>0</v>
      </c>
      <c r="DI51" s="123">
        <f t="shared" si="34"/>
        <v>0</v>
      </c>
      <c r="DJ51" s="123">
        <f t="shared" si="35"/>
        <v>-68.171999999999997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-57.311999999999998</v>
      </c>
      <c r="G52" s="124">
        <v>-57.311999999999998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57.311999999999998</v>
      </c>
      <c r="AF52" s="124">
        <v>0</v>
      </c>
      <c r="AG52" s="124">
        <v>0</v>
      </c>
      <c r="AH52" s="124">
        <v>0</v>
      </c>
      <c r="AI52" s="124">
        <v>57.311999999999998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57.311999999999998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-57.311999999999998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573.12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573.12</v>
      </c>
      <c r="DF52" s="123">
        <f t="shared" si="31"/>
        <v>57.311999999999998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-57.311999999999998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-56.712000000000003</v>
      </c>
      <c r="G53" s="124">
        <v>-56.712000000000003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56.712000000000003</v>
      </c>
      <c r="AF53" s="124">
        <v>0</v>
      </c>
      <c r="AG53" s="124">
        <v>0</v>
      </c>
      <c r="AH53" s="124">
        <v>0</v>
      </c>
      <c r="AI53" s="124">
        <v>56.712000000000003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56.712000000000003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-56.712000000000003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567.12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567.12</v>
      </c>
      <c r="DF53" s="123">
        <f t="shared" si="31"/>
        <v>56.712000000000003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-56.712000000000003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-55.082000000000001</v>
      </c>
      <c r="G54" s="124">
        <v>-55.082000000000001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55.082000000000001</v>
      </c>
      <c r="AF54" s="124">
        <v>0</v>
      </c>
      <c r="AG54" s="124">
        <v>0</v>
      </c>
      <c r="AH54" s="124">
        <v>0</v>
      </c>
      <c r="AI54" s="124">
        <v>55.082000000000001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55.082000000000001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-55.082000000000001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550.82000000000005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550.82000000000005</v>
      </c>
      <c r="DF54" s="123">
        <f t="shared" si="31"/>
        <v>55.082000000000001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-55.082000000000001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-58</v>
      </c>
      <c r="G55" s="124">
        <v>-58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58</v>
      </c>
      <c r="AF55" s="124">
        <v>0</v>
      </c>
      <c r="AG55" s="124">
        <v>0</v>
      </c>
      <c r="AH55" s="124">
        <v>0</v>
      </c>
      <c r="AI55" s="124">
        <v>58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-58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580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580</v>
      </c>
      <c r="DF55" s="123">
        <f t="shared" si="31"/>
        <v>58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-58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-73</v>
      </c>
      <c r="G56" s="124">
        <v>-73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73</v>
      </c>
      <c r="AF56" s="124">
        <v>0</v>
      </c>
      <c r="AG56" s="124">
        <v>0</v>
      </c>
      <c r="AH56" s="124">
        <v>0</v>
      </c>
      <c r="AI56" s="124">
        <v>73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73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-73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730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730</v>
      </c>
      <c r="DF56" s="123">
        <f t="shared" si="31"/>
        <v>73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-73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-79.817999999999998</v>
      </c>
      <c r="G57" s="124">
        <v>-79.817999999999998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79.817999999999998</v>
      </c>
      <c r="AF57" s="124">
        <v>0</v>
      </c>
      <c r="AG57" s="124">
        <v>0</v>
      </c>
      <c r="AH57" s="124">
        <v>0</v>
      </c>
      <c r="AI57" s="124">
        <v>79.817999999999998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79.817999999999998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-79.817999999999998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798.18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798.18</v>
      </c>
      <c r="DF57" s="123">
        <f t="shared" si="31"/>
        <v>79.817999999999998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-79.817999999999998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-43.777999999999999</v>
      </c>
      <c r="G58" s="124">
        <v>-43.777999999999999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43.777999999999999</v>
      </c>
      <c r="AF58" s="124">
        <v>0</v>
      </c>
      <c r="AG58" s="124">
        <v>0</v>
      </c>
      <c r="AH58" s="124">
        <v>0</v>
      </c>
      <c r="AI58" s="124">
        <v>43.777999999999999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43.777999999999999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-43.777999999999999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437.78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437.78</v>
      </c>
      <c r="DF58" s="123">
        <f t="shared" si="31"/>
        <v>43.777999999999999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-43.777999999999999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-6.8579999999999997</v>
      </c>
      <c r="G59" s="124">
        <v>-6.8579999999999997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6.8579999999999997</v>
      </c>
      <c r="AF59" s="124">
        <v>0</v>
      </c>
      <c r="AG59" s="124">
        <v>0</v>
      </c>
      <c r="AH59" s="124">
        <v>0</v>
      </c>
      <c r="AI59" s="124">
        <v>6.8579999999999997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6.8579999999999997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-6.8579999999999997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68.58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68.58</v>
      </c>
      <c r="DF59" s="123">
        <f t="shared" si="31"/>
        <v>6.8579999999999997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-6.8579999999999997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-54.078000000000003</v>
      </c>
      <c r="G73" s="124">
        <v>-54.078000000000003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54.078000000000003</v>
      </c>
      <c r="AF73" s="124">
        <v>0</v>
      </c>
      <c r="AG73" s="124">
        <v>0</v>
      </c>
      <c r="AH73" s="124">
        <v>0</v>
      </c>
      <c r="AI73" s="124">
        <v>54.078000000000003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54.078000000000003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-54.078000000000003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540.78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540.78</v>
      </c>
      <c r="DF73" s="123">
        <f t="shared" si="59"/>
        <v>54.078000000000003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-54.078000000000003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-48.759</v>
      </c>
      <c r="G74" s="124">
        <v>-48.759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48.759</v>
      </c>
      <c r="AF74" s="124">
        <v>0</v>
      </c>
      <c r="AG74" s="124">
        <v>0</v>
      </c>
      <c r="AH74" s="124">
        <v>0</v>
      </c>
      <c r="AI74" s="124">
        <v>48.759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48.759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-48.759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487.59000000000003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487.59000000000003</v>
      </c>
      <c r="DF74" s="123">
        <f t="shared" si="59"/>
        <v>48.759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-48.759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-84</v>
      </c>
      <c r="G75" s="124">
        <v>-84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84</v>
      </c>
      <c r="AF75" s="124">
        <v>0</v>
      </c>
      <c r="AG75" s="124">
        <v>0</v>
      </c>
      <c r="AH75" s="124">
        <v>0</v>
      </c>
      <c r="AI75" s="124">
        <v>84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84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-84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840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840</v>
      </c>
      <c r="DF75" s="123">
        <f t="shared" si="59"/>
        <v>84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-84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-20</v>
      </c>
      <c r="D76" s="124">
        <v>0</v>
      </c>
      <c r="E76" s="124">
        <v>0</v>
      </c>
      <c r="F76" s="124">
        <v>-58</v>
      </c>
      <c r="G76" s="124">
        <v>-78</v>
      </c>
      <c r="H76" s="118"/>
      <c r="I76" s="33">
        <v>74</v>
      </c>
      <c r="J76" s="124">
        <v>20</v>
      </c>
      <c r="K76" s="124">
        <v>0</v>
      </c>
      <c r="L76" s="124">
        <v>0</v>
      </c>
      <c r="M76" s="124">
        <v>0</v>
      </c>
      <c r="N76" s="124">
        <v>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58</v>
      </c>
      <c r="AF76" s="124">
        <v>0</v>
      </c>
      <c r="AG76" s="124">
        <v>0</v>
      </c>
      <c r="AH76" s="124">
        <v>0</v>
      </c>
      <c r="AI76" s="124">
        <v>58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580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580</v>
      </c>
      <c r="DF76" s="123">
        <f t="shared" si="59"/>
        <v>78</v>
      </c>
      <c r="DG76" s="123">
        <f t="shared" si="60"/>
        <v>-20</v>
      </c>
      <c r="DH76" s="123">
        <f t="shared" si="61"/>
        <v>0</v>
      </c>
      <c r="DI76" s="123">
        <f t="shared" si="62"/>
        <v>0</v>
      </c>
      <c r="DJ76" s="123">
        <f t="shared" si="63"/>
        <v>-58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-25</v>
      </c>
      <c r="D77" s="124">
        <v>0</v>
      </c>
      <c r="E77" s="124">
        <v>0</v>
      </c>
      <c r="F77" s="124">
        <v>-36</v>
      </c>
      <c r="G77" s="124">
        <v>-61</v>
      </c>
      <c r="H77" s="118"/>
      <c r="I77" s="33">
        <v>75</v>
      </c>
      <c r="J77" s="124">
        <v>25</v>
      </c>
      <c r="K77" s="124">
        <v>0</v>
      </c>
      <c r="L77" s="124">
        <v>0</v>
      </c>
      <c r="M77" s="124">
        <v>0</v>
      </c>
      <c r="N77" s="124">
        <v>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36</v>
      </c>
      <c r="AF77" s="124">
        <v>0</v>
      </c>
      <c r="AG77" s="124">
        <v>0</v>
      </c>
      <c r="AH77" s="124">
        <v>0</v>
      </c>
      <c r="AI77" s="124">
        <v>36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360</v>
      </c>
      <c r="DF77" s="123">
        <f t="shared" si="59"/>
        <v>61</v>
      </c>
      <c r="DG77" s="123">
        <f t="shared" si="60"/>
        <v>-25</v>
      </c>
      <c r="DH77" s="123">
        <f t="shared" si="61"/>
        <v>0</v>
      </c>
      <c r="DI77" s="123">
        <f t="shared" si="62"/>
        <v>0</v>
      </c>
      <c r="DJ77" s="123">
        <f t="shared" si="63"/>
        <v>-36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-25</v>
      </c>
      <c r="D78" s="124">
        <v>0</v>
      </c>
      <c r="E78" s="124">
        <v>0</v>
      </c>
      <c r="F78" s="124">
        <v>-41</v>
      </c>
      <c r="G78" s="124">
        <v>-66</v>
      </c>
      <c r="H78" s="118"/>
      <c r="I78" s="33">
        <v>76</v>
      </c>
      <c r="J78" s="124">
        <v>25</v>
      </c>
      <c r="K78" s="124">
        <v>0</v>
      </c>
      <c r="L78" s="124">
        <v>0</v>
      </c>
      <c r="M78" s="124">
        <v>0</v>
      </c>
      <c r="N78" s="124">
        <v>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41</v>
      </c>
      <c r="AF78" s="124">
        <v>0</v>
      </c>
      <c r="AG78" s="124">
        <v>0</v>
      </c>
      <c r="AH78" s="124">
        <v>0</v>
      </c>
      <c r="AI78" s="124">
        <v>41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-25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250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410</v>
      </c>
      <c r="DF78" s="123">
        <f t="shared" si="59"/>
        <v>66</v>
      </c>
      <c r="DG78" s="123">
        <f t="shared" si="60"/>
        <v>-25</v>
      </c>
      <c r="DH78" s="123">
        <f t="shared" si="61"/>
        <v>0</v>
      </c>
      <c r="DI78" s="123">
        <f t="shared" si="62"/>
        <v>0</v>
      </c>
      <c r="DJ78" s="123">
        <f t="shared" si="63"/>
        <v>-41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-25</v>
      </c>
      <c r="D79" s="124">
        <v>0</v>
      </c>
      <c r="E79" s="124">
        <v>0</v>
      </c>
      <c r="F79" s="124">
        <v>-40</v>
      </c>
      <c r="G79" s="124">
        <v>-65</v>
      </c>
      <c r="H79" s="118"/>
      <c r="I79" s="33">
        <v>77</v>
      </c>
      <c r="J79" s="124">
        <v>25</v>
      </c>
      <c r="K79" s="124">
        <v>0</v>
      </c>
      <c r="L79" s="124">
        <v>0</v>
      </c>
      <c r="M79" s="124">
        <v>0</v>
      </c>
      <c r="N79" s="124">
        <v>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40</v>
      </c>
      <c r="AF79" s="124">
        <v>0</v>
      </c>
      <c r="AG79" s="124">
        <v>0</v>
      </c>
      <c r="AH79" s="124">
        <v>0</v>
      </c>
      <c r="AI79" s="124">
        <v>40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400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400</v>
      </c>
      <c r="DF79" s="123">
        <f t="shared" si="59"/>
        <v>65</v>
      </c>
      <c r="DG79" s="123">
        <f t="shared" si="60"/>
        <v>-25</v>
      </c>
      <c r="DH79" s="123">
        <f t="shared" si="61"/>
        <v>0</v>
      </c>
      <c r="DI79" s="123">
        <f t="shared" si="62"/>
        <v>0</v>
      </c>
      <c r="DJ79" s="123">
        <f t="shared" si="63"/>
        <v>-40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-30</v>
      </c>
      <c r="D80" s="124">
        <v>0</v>
      </c>
      <c r="E80" s="124">
        <v>0</v>
      </c>
      <c r="F80" s="124">
        <v>-51</v>
      </c>
      <c r="G80" s="124">
        <v>-81</v>
      </c>
      <c r="H80" s="118"/>
      <c r="I80" s="33">
        <v>78</v>
      </c>
      <c r="J80" s="124">
        <v>30</v>
      </c>
      <c r="K80" s="124">
        <v>0</v>
      </c>
      <c r="L80" s="124">
        <v>0</v>
      </c>
      <c r="M80" s="124">
        <v>0</v>
      </c>
      <c r="N80" s="124">
        <v>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51</v>
      </c>
      <c r="AF80" s="124">
        <v>0</v>
      </c>
      <c r="AG80" s="124">
        <v>0</v>
      </c>
      <c r="AH80" s="124">
        <v>0</v>
      </c>
      <c r="AI80" s="124">
        <v>51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510</v>
      </c>
      <c r="DF80" s="123">
        <f t="shared" si="59"/>
        <v>81</v>
      </c>
      <c r="DG80" s="123">
        <f t="shared" si="60"/>
        <v>-30</v>
      </c>
      <c r="DH80" s="123">
        <f t="shared" si="61"/>
        <v>0</v>
      </c>
      <c r="DI80" s="123">
        <f t="shared" si="62"/>
        <v>0</v>
      </c>
      <c r="DJ80" s="123">
        <f t="shared" si="63"/>
        <v>-51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-98</v>
      </c>
      <c r="G81" s="124">
        <v>-113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98</v>
      </c>
      <c r="AF81" s="124">
        <v>0</v>
      </c>
      <c r="AG81" s="124">
        <v>0</v>
      </c>
      <c r="AH81" s="124">
        <v>0</v>
      </c>
      <c r="AI81" s="124">
        <v>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980</v>
      </c>
      <c r="DF81" s="123">
        <f t="shared" si="59"/>
        <v>113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-67</v>
      </c>
      <c r="G82" s="124">
        <v>-67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67</v>
      </c>
      <c r="AF82" s="124">
        <v>0</v>
      </c>
      <c r="AG82" s="124">
        <v>0</v>
      </c>
      <c r="AH82" s="124">
        <v>0</v>
      </c>
      <c r="AI82" s="124">
        <v>67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670</v>
      </c>
      <c r="DF82" s="123">
        <f t="shared" si="59"/>
        <v>67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-77</v>
      </c>
      <c r="G83" s="124">
        <v>-77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77</v>
      </c>
      <c r="AF83" s="124">
        <v>0</v>
      </c>
      <c r="AG83" s="124">
        <v>0</v>
      </c>
      <c r="AH83" s="124">
        <v>0</v>
      </c>
      <c r="AI83" s="124">
        <v>77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770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770</v>
      </c>
      <c r="DF83" s="123">
        <f t="shared" si="59"/>
        <v>77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-136</v>
      </c>
      <c r="G84" s="124">
        <v>-136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136</v>
      </c>
      <c r="AF84" s="124">
        <v>0</v>
      </c>
      <c r="AG84" s="124">
        <v>0</v>
      </c>
      <c r="AH84" s="124">
        <v>0</v>
      </c>
      <c r="AI84" s="124">
        <v>136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1360</v>
      </c>
      <c r="DF84" s="123">
        <f t="shared" si="59"/>
        <v>136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-136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-134</v>
      </c>
      <c r="G85" s="124">
        <v>-134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134</v>
      </c>
      <c r="AF85" s="124">
        <v>0</v>
      </c>
      <c r="AG85" s="124">
        <v>0</v>
      </c>
      <c r="AH85" s="124">
        <v>0</v>
      </c>
      <c r="AI85" s="124">
        <v>134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1340</v>
      </c>
      <c r="DF85" s="123">
        <f t="shared" si="59"/>
        <v>134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-134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-194</v>
      </c>
      <c r="G86" s="124">
        <v>-194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-15</v>
      </c>
      <c r="N86" s="124">
        <v>-15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194</v>
      </c>
      <c r="AF86" s="124">
        <v>15</v>
      </c>
      <c r="AG86" s="124">
        <v>0</v>
      </c>
      <c r="AH86" s="124">
        <v>0</v>
      </c>
      <c r="AI86" s="124">
        <v>209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194</v>
      </c>
      <c r="BQ86" s="125">
        <f t="shared" si="47"/>
        <v>15</v>
      </c>
      <c r="BR86" s="125">
        <f t="shared" si="47"/>
        <v>0</v>
      </c>
      <c r="BS86" s="125">
        <f t="shared" si="47"/>
        <v>0</v>
      </c>
      <c r="BT86" s="125">
        <f t="shared" si="48"/>
        <v>-209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1940</v>
      </c>
      <c r="DA86" s="122">
        <f t="shared" si="57"/>
        <v>150</v>
      </c>
      <c r="DB86" s="122">
        <f t="shared" si="57"/>
        <v>0</v>
      </c>
      <c r="DC86" s="122">
        <f t="shared" si="57"/>
        <v>0</v>
      </c>
      <c r="DD86" s="122">
        <f t="shared" si="58"/>
        <v>2090</v>
      </c>
      <c r="DF86" s="123">
        <f t="shared" si="59"/>
        <v>194</v>
      </c>
      <c r="DG86" s="123">
        <f t="shared" si="60"/>
        <v>15</v>
      </c>
      <c r="DH86" s="123">
        <f t="shared" si="61"/>
        <v>0</v>
      </c>
      <c r="DI86" s="123">
        <f t="shared" si="62"/>
        <v>0</v>
      </c>
      <c r="DJ86" s="123">
        <f t="shared" si="63"/>
        <v>-209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-232</v>
      </c>
      <c r="G87" s="124">
        <v>-232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-10</v>
      </c>
      <c r="N87" s="124">
        <v>-10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232</v>
      </c>
      <c r="AF87" s="124">
        <v>10</v>
      </c>
      <c r="AG87" s="124">
        <v>0</v>
      </c>
      <c r="AH87" s="124">
        <v>0</v>
      </c>
      <c r="AI87" s="124">
        <v>242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232</v>
      </c>
      <c r="BQ87" s="125">
        <f t="shared" si="47"/>
        <v>10</v>
      </c>
      <c r="BR87" s="125">
        <f t="shared" si="47"/>
        <v>0</v>
      </c>
      <c r="BS87" s="125">
        <f t="shared" si="47"/>
        <v>0</v>
      </c>
      <c r="BT87" s="125">
        <f t="shared" si="48"/>
        <v>-242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2320</v>
      </c>
      <c r="DA87" s="122">
        <f t="shared" si="57"/>
        <v>100</v>
      </c>
      <c r="DB87" s="122">
        <f t="shared" si="57"/>
        <v>0</v>
      </c>
      <c r="DC87" s="122">
        <f t="shared" si="57"/>
        <v>0</v>
      </c>
      <c r="DD87" s="122">
        <f t="shared" si="58"/>
        <v>2420</v>
      </c>
      <c r="DF87" s="123">
        <f t="shared" si="59"/>
        <v>232</v>
      </c>
      <c r="DG87" s="123">
        <f t="shared" si="60"/>
        <v>10</v>
      </c>
      <c r="DH87" s="123">
        <f t="shared" si="61"/>
        <v>0</v>
      </c>
      <c r="DI87" s="123">
        <f t="shared" si="62"/>
        <v>0</v>
      </c>
      <c r="DJ87" s="123">
        <f t="shared" si="63"/>
        <v>-242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-213.36699999999999</v>
      </c>
      <c r="G88" s="124">
        <v>-213.36699999999999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-35</v>
      </c>
      <c r="N88" s="124">
        <v>-35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213.36699999999999</v>
      </c>
      <c r="AF88" s="124">
        <v>35</v>
      </c>
      <c r="AG88" s="124">
        <v>0</v>
      </c>
      <c r="AH88" s="124">
        <v>0</v>
      </c>
      <c r="AI88" s="124">
        <v>248.36699999999999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213.36699999999999</v>
      </c>
      <c r="BQ88" s="125">
        <f t="shared" si="47"/>
        <v>35</v>
      </c>
      <c r="BR88" s="125">
        <f t="shared" si="47"/>
        <v>0</v>
      </c>
      <c r="BS88" s="125">
        <f t="shared" si="47"/>
        <v>0</v>
      </c>
      <c r="BT88" s="125">
        <f t="shared" si="48"/>
        <v>-248.36699999999999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2133.67</v>
      </c>
      <c r="DA88" s="122">
        <f t="shared" si="57"/>
        <v>350</v>
      </c>
      <c r="DB88" s="122">
        <f t="shared" si="57"/>
        <v>0</v>
      </c>
      <c r="DC88" s="122">
        <f t="shared" si="57"/>
        <v>0</v>
      </c>
      <c r="DD88" s="122">
        <f t="shared" si="58"/>
        <v>2483.67</v>
      </c>
      <c r="DF88" s="123">
        <f t="shared" si="59"/>
        <v>213.36699999999999</v>
      </c>
      <c r="DG88" s="123">
        <f t="shared" si="60"/>
        <v>35</v>
      </c>
      <c r="DH88" s="123">
        <f t="shared" si="61"/>
        <v>0</v>
      </c>
      <c r="DI88" s="123">
        <f t="shared" si="62"/>
        <v>0</v>
      </c>
      <c r="DJ88" s="123">
        <f t="shared" si="63"/>
        <v>-248.36699999999999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-161.22</v>
      </c>
      <c r="G89" s="124">
        <v>-161.22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-70</v>
      </c>
      <c r="N89" s="124">
        <v>-70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161.22</v>
      </c>
      <c r="AF89" s="124">
        <v>70</v>
      </c>
      <c r="AG89" s="124">
        <v>0</v>
      </c>
      <c r="AH89" s="124">
        <v>0</v>
      </c>
      <c r="AI89" s="124">
        <v>231.22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161.22</v>
      </c>
      <c r="BQ89" s="125">
        <f t="shared" si="47"/>
        <v>70</v>
      </c>
      <c r="BR89" s="125">
        <f t="shared" si="47"/>
        <v>0</v>
      </c>
      <c r="BS89" s="125">
        <f t="shared" si="47"/>
        <v>0</v>
      </c>
      <c r="BT89" s="125">
        <f t="shared" si="48"/>
        <v>-231.22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1612.2</v>
      </c>
      <c r="DA89" s="122">
        <f t="shared" si="57"/>
        <v>700</v>
      </c>
      <c r="DB89" s="122">
        <f t="shared" si="57"/>
        <v>0</v>
      </c>
      <c r="DC89" s="122">
        <f t="shared" si="57"/>
        <v>0</v>
      </c>
      <c r="DD89" s="122">
        <f t="shared" si="58"/>
        <v>2312.1999999999998</v>
      </c>
      <c r="DF89" s="123">
        <f t="shared" si="59"/>
        <v>161.22</v>
      </c>
      <c r="DG89" s="123">
        <f t="shared" si="60"/>
        <v>70</v>
      </c>
      <c r="DH89" s="123">
        <f t="shared" si="61"/>
        <v>0</v>
      </c>
      <c r="DI89" s="123">
        <f t="shared" si="62"/>
        <v>0</v>
      </c>
      <c r="DJ89" s="123">
        <f t="shared" si="63"/>
        <v>-231.22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-126.396</v>
      </c>
      <c r="G90" s="124">
        <v>-126.396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-78.313999999999993</v>
      </c>
      <c r="N90" s="124">
        <v>-78.313999999999993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126.396</v>
      </c>
      <c r="AF90" s="124">
        <v>78.313999999999993</v>
      </c>
      <c r="AG90" s="124">
        <v>0</v>
      </c>
      <c r="AH90" s="124">
        <v>0</v>
      </c>
      <c r="AI90" s="124">
        <v>204.71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126.396</v>
      </c>
      <c r="BQ90" s="125">
        <f t="shared" si="47"/>
        <v>78.313999999999993</v>
      </c>
      <c r="BR90" s="125">
        <f t="shared" si="47"/>
        <v>0</v>
      </c>
      <c r="BS90" s="125">
        <f t="shared" si="47"/>
        <v>0</v>
      </c>
      <c r="BT90" s="125">
        <f t="shared" si="48"/>
        <v>-204.70999999999998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1263.96</v>
      </c>
      <c r="DA90" s="122">
        <f t="shared" si="57"/>
        <v>783.13999999999987</v>
      </c>
      <c r="DB90" s="122">
        <f t="shared" si="57"/>
        <v>0</v>
      </c>
      <c r="DC90" s="122">
        <f t="shared" si="57"/>
        <v>0</v>
      </c>
      <c r="DD90" s="122">
        <f t="shared" si="58"/>
        <v>2047.1</v>
      </c>
      <c r="DF90" s="123">
        <f t="shared" si="59"/>
        <v>126.396</v>
      </c>
      <c r="DG90" s="123">
        <f t="shared" si="60"/>
        <v>78.313999999999993</v>
      </c>
      <c r="DH90" s="123">
        <f t="shared" si="61"/>
        <v>0</v>
      </c>
      <c r="DI90" s="123">
        <f t="shared" si="62"/>
        <v>0</v>
      </c>
      <c r="DJ90" s="123">
        <f t="shared" si="63"/>
        <v>-204.70999999999998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-118.42700000000001</v>
      </c>
      <c r="G91" s="124">
        <v>-118.42700000000001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-70</v>
      </c>
      <c r="N91" s="124">
        <v>-70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118.42700000000001</v>
      </c>
      <c r="AF91" s="124">
        <v>70</v>
      </c>
      <c r="AG91" s="124">
        <v>0</v>
      </c>
      <c r="AH91" s="124">
        <v>0</v>
      </c>
      <c r="AI91" s="124">
        <v>188.42699999999999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118.42700000000001</v>
      </c>
      <c r="BQ91" s="125">
        <f t="shared" si="47"/>
        <v>70</v>
      </c>
      <c r="BR91" s="125">
        <f t="shared" si="47"/>
        <v>0</v>
      </c>
      <c r="BS91" s="125">
        <f t="shared" si="47"/>
        <v>0</v>
      </c>
      <c r="BT91" s="125">
        <f t="shared" si="48"/>
        <v>-188.42700000000002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1184.27</v>
      </c>
      <c r="DA91" s="122">
        <f t="shared" si="57"/>
        <v>700</v>
      </c>
      <c r="DB91" s="122">
        <f t="shared" si="57"/>
        <v>0</v>
      </c>
      <c r="DC91" s="122">
        <f t="shared" si="57"/>
        <v>0</v>
      </c>
      <c r="DD91" s="122">
        <f t="shared" si="58"/>
        <v>1884.27</v>
      </c>
      <c r="DF91" s="123">
        <f t="shared" si="59"/>
        <v>118.42700000000001</v>
      </c>
      <c r="DG91" s="123">
        <f t="shared" si="60"/>
        <v>70</v>
      </c>
      <c r="DH91" s="123">
        <f t="shared" si="61"/>
        <v>0</v>
      </c>
      <c r="DI91" s="123">
        <f t="shared" si="62"/>
        <v>0</v>
      </c>
      <c r="DJ91" s="123">
        <f t="shared" si="63"/>
        <v>-188.42700000000002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-107.538</v>
      </c>
      <c r="G92" s="124">
        <v>-107.538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-66.629000000000005</v>
      </c>
      <c r="N92" s="124">
        <v>-66.629000000000005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107.538</v>
      </c>
      <c r="AF92" s="124">
        <v>66.629000000000005</v>
      </c>
      <c r="AG92" s="124">
        <v>0</v>
      </c>
      <c r="AH92" s="124">
        <v>0</v>
      </c>
      <c r="AI92" s="124">
        <v>174.167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107.538</v>
      </c>
      <c r="BQ92" s="125">
        <f t="shared" si="47"/>
        <v>66.629000000000005</v>
      </c>
      <c r="BR92" s="125">
        <f t="shared" si="47"/>
        <v>0</v>
      </c>
      <c r="BS92" s="125">
        <f t="shared" si="47"/>
        <v>0</v>
      </c>
      <c r="BT92" s="125">
        <f t="shared" si="48"/>
        <v>-174.167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1075.3799999999999</v>
      </c>
      <c r="DA92" s="122">
        <f t="shared" si="57"/>
        <v>666.29000000000008</v>
      </c>
      <c r="DB92" s="122">
        <f t="shared" si="57"/>
        <v>0</v>
      </c>
      <c r="DC92" s="122">
        <f t="shared" si="57"/>
        <v>0</v>
      </c>
      <c r="DD92" s="122">
        <f t="shared" si="58"/>
        <v>1741.67</v>
      </c>
      <c r="DF92" s="123">
        <f t="shared" si="59"/>
        <v>107.538</v>
      </c>
      <c r="DG92" s="123">
        <f t="shared" si="60"/>
        <v>66.629000000000005</v>
      </c>
      <c r="DH92" s="123">
        <f t="shared" si="61"/>
        <v>0</v>
      </c>
      <c r="DI92" s="123">
        <f t="shared" si="62"/>
        <v>0</v>
      </c>
      <c r="DJ92" s="123">
        <f t="shared" si="63"/>
        <v>-174.167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-106.797</v>
      </c>
      <c r="G93" s="124">
        <v>-106.797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-66.17</v>
      </c>
      <c r="N93" s="124">
        <v>-66.17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106.797</v>
      </c>
      <c r="AF93" s="124">
        <v>66.17</v>
      </c>
      <c r="AG93" s="124">
        <v>0</v>
      </c>
      <c r="AH93" s="124">
        <v>0</v>
      </c>
      <c r="AI93" s="124">
        <v>172.96700000000001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106.797</v>
      </c>
      <c r="BQ93" s="125">
        <f t="shared" si="47"/>
        <v>66.17</v>
      </c>
      <c r="BR93" s="125">
        <f t="shared" si="47"/>
        <v>0</v>
      </c>
      <c r="BS93" s="125">
        <f t="shared" si="47"/>
        <v>0</v>
      </c>
      <c r="BT93" s="125">
        <f t="shared" si="48"/>
        <v>-172.96699999999998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1067.97</v>
      </c>
      <c r="DA93" s="122">
        <f t="shared" si="57"/>
        <v>661.7</v>
      </c>
      <c r="DB93" s="122">
        <f t="shared" si="57"/>
        <v>0</v>
      </c>
      <c r="DC93" s="122">
        <f t="shared" si="57"/>
        <v>0</v>
      </c>
      <c r="DD93" s="122">
        <f t="shared" si="58"/>
        <v>1729.67</v>
      </c>
      <c r="DF93" s="123">
        <f t="shared" si="59"/>
        <v>106.797</v>
      </c>
      <c r="DG93" s="123">
        <f t="shared" si="60"/>
        <v>66.17</v>
      </c>
      <c r="DH93" s="123">
        <f t="shared" si="61"/>
        <v>0</v>
      </c>
      <c r="DI93" s="123">
        <f t="shared" si="62"/>
        <v>0</v>
      </c>
      <c r="DJ93" s="123">
        <f t="shared" si="63"/>
        <v>-172.96699999999998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-102.22799999999999</v>
      </c>
      <c r="G94" s="124">
        <v>-102.22799999999999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-63.338999999999999</v>
      </c>
      <c r="N94" s="124">
        <v>-63.338999999999999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102.22799999999999</v>
      </c>
      <c r="AF94" s="124">
        <v>63.338999999999999</v>
      </c>
      <c r="AG94" s="124">
        <v>0</v>
      </c>
      <c r="AH94" s="124">
        <v>0</v>
      </c>
      <c r="AI94" s="124">
        <v>165.56700000000001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102.22799999999999</v>
      </c>
      <c r="BQ94" s="125">
        <f t="shared" si="47"/>
        <v>63.338999999999999</v>
      </c>
      <c r="BR94" s="125">
        <f t="shared" si="47"/>
        <v>0</v>
      </c>
      <c r="BS94" s="125">
        <f t="shared" si="47"/>
        <v>0</v>
      </c>
      <c r="BT94" s="125">
        <f t="shared" si="48"/>
        <v>-165.56700000000001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1022.28</v>
      </c>
      <c r="DA94" s="122">
        <f t="shared" si="57"/>
        <v>633.39</v>
      </c>
      <c r="DB94" s="122">
        <f t="shared" si="57"/>
        <v>0</v>
      </c>
      <c r="DC94" s="122">
        <f t="shared" si="57"/>
        <v>0</v>
      </c>
      <c r="DD94" s="122">
        <f t="shared" si="58"/>
        <v>1655.67</v>
      </c>
      <c r="DF94" s="123">
        <f t="shared" si="59"/>
        <v>102.22799999999999</v>
      </c>
      <c r="DG94" s="123">
        <f t="shared" si="60"/>
        <v>63.338999999999999</v>
      </c>
      <c r="DH94" s="123">
        <f t="shared" si="61"/>
        <v>0</v>
      </c>
      <c r="DI94" s="123">
        <f t="shared" si="62"/>
        <v>0</v>
      </c>
      <c r="DJ94" s="123">
        <f t="shared" si="63"/>
        <v>-165.56700000000001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-93.563999999999993</v>
      </c>
      <c r="G95" s="124">
        <v>-93.563999999999993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-57.972000000000001</v>
      </c>
      <c r="N95" s="124">
        <v>-57.972000000000001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93.563999999999993</v>
      </c>
      <c r="AF95" s="124">
        <v>57.972000000000001</v>
      </c>
      <c r="AG95" s="124">
        <v>0</v>
      </c>
      <c r="AH95" s="124">
        <v>0</v>
      </c>
      <c r="AI95" s="124">
        <v>151.536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93.563999999999993</v>
      </c>
      <c r="BQ95" s="125">
        <f t="shared" si="47"/>
        <v>57.972000000000001</v>
      </c>
      <c r="BR95" s="125">
        <f t="shared" si="47"/>
        <v>0</v>
      </c>
      <c r="BS95" s="125">
        <f t="shared" si="47"/>
        <v>0</v>
      </c>
      <c r="BT95" s="125">
        <f t="shared" si="48"/>
        <v>-151.536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935.63999999999987</v>
      </c>
      <c r="DA95" s="122">
        <f t="shared" si="57"/>
        <v>579.72</v>
      </c>
      <c r="DB95" s="122">
        <f t="shared" si="57"/>
        <v>0</v>
      </c>
      <c r="DC95" s="122">
        <f t="shared" si="57"/>
        <v>0</v>
      </c>
      <c r="DD95" s="122">
        <f t="shared" si="58"/>
        <v>1515.36</v>
      </c>
      <c r="DF95" s="123">
        <f t="shared" si="59"/>
        <v>93.563999999999993</v>
      </c>
      <c r="DG95" s="123">
        <f t="shared" si="60"/>
        <v>57.972000000000001</v>
      </c>
      <c r="DH95" s="123">
        <f t="shared" si="61"/>
        <v>0</v>
      </c>
      <c r="DI95" s="123">
        <f t="shared" si="62"/>
        <v>0</v>
      </c>
      <c r="DJ95" s="123">
        <f t="shared" si="63"/>
        <v>-151.536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-91.051000000000002</v>
      </c>
      <c r="G96" s="124">
        <v>-91.051000000000002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-56.414999999999999</v>
      </c>
      <c r="N96" s="124">
        <v>-56.414999999999999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91.051000000000002</v>
      </c>
      <c r="AF96" s="124">
        <v>56.414999999999999</v>
      </c>
      <c r="AG96" s="124">
        <v>0</v>
      </c>
      <c r="AH96" s="124">
        <v>0</v>
      </c>
      <c r="AI96" s="124">
        <v>147.46600000000001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91.051000000000002</v>
      </c>
      <c r="BQ96" s="125">
        <f t="shared" si="47"/>
        <v>56.414999999999999</v>
      </c>
      <c r="BR96" s="125">
        <f t="shared" si="47"/>
        <v>0</v>
      </c>
      <c r="BS96" s="125">
        <f t="shared" si="47"/>
        <v>0</v>
      </c>
      <c r="BT96" s="125">
        <f t="shared" si="48"/>
        <v>-147.46600000000001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910.51</v>
      </c>
      <c r="DA96" s="122">
        <f t="shared" si="57"/>
        <v>564.15</v>
      </c>
      <c r="DB96" s="122">
        <f t="shared" si="57"/>
        <v>0</v>
      </c>
      <c r="DC96" s="122">
        <f t="shared" si="57"/>
        <v>0</v>
      </c>
      <c r="DD96" s="122">
        <f t="shared" si="58"/>
        <v>1474.6599999999999</v>
      </c>
      <c r="DF96" s="123">
        <f t="shared" si="59"/>
        <v>91.051000000000002</v>
      </c>
      <c r="DG96" s="123">
        <f t="shared" si="60"/>
        <v>56.414999999999999</v>
      </c>
      <c r="DH96" s="123">
        <f t="shared" si="61"/>
        <v>0</v>
      </c>
      <c r="DI96" s="123">
        <f t="shared" si="62"/>
        <v>0</v>
      </c>
      <c r="DJ96" s="123">
        <f t="shared" si="63"/>
        <v>-147.46600000000001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-89.760999999999996</v>
      </c>
      <c r="G97" s="124">
        <v>-89.760999999999996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-55.615000000000002</v>
      </c>
      <c r="N97" s="124">
        <v>-55.615000000000002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89.760999999999996</v>
      </c>
      <c r="AF97" s="124">
        <v>55.615000000000002</v>
      </c>
      <c r="AG97" s="124">
        <v>0</v>
      </c>
      <c r="AH97" s="124">
        <v>0</v>
      </c>
      <c r="AI97" s="124">
        <v>145.376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89.760999999999996</v>
      </c>
      <c r="BQ97" s="125">
        <f t="shared" si="47"/>
        <v>55.615000000000002</v>
      </c>
      <c r="BR97" s="125">
        <f t="shared" si="47"/>
        <v>0</v>
      </c>
      <c r="BS97" s="125">
        <f t="shared" si="47"/>
        <v>0</v>
      </c>
      <c r="BT97" s="125">
        <f t="shared" si="48"/>
        <v>-145.376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897.6099999999999</v>
      </c>
      <c r="DA97" s="122">
        <f t="shared" si="57"/>
        <v>556.15</v>
      </c>
      <c r="DB97" s="122">
        <f t="shared" si="57"/>
        <v>0</v>
      </c>
      <c r="DC97" s="122">
        <f t="shared" si="57"/>
        <v>0</v>
      </c>
      <c r="DD97" s="122">
        <f t="shared" si="58"/>
        <v>1453.7599999999998</v>
      </c>
      <c r="DF97" s="123">
        <f t="shared" si="59"/>
        <v>89.760999999999996</v>
      </c>
      <c r="DG97" s="123">
        <f t="shared" si="60"/>
        <v>55.615000000000002</v>
      </c>
      <c r="DH97" s="123">
        <f t="shared" si="61"/>
        <v>0</v>
      </c>
      <c r="DI97" s="123">
        <f t="shared" si="62"/>
        <v>0</v>
      </c>
      <c r="DJ97" s="123">
        <f t="shared" si="63"/>
        <v>-145.376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-96.528000000000006</v>
      </c>
      <c r="G98" s="124">
        <v>-96.528000000000006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-59.808</v>
      </c>
      <c r="N98" s="124">
        <v>-59.808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96.528000000000006</v>
      </c>
      <c r="AF98" s="124">
        <v>59.808</v>
      </c>
      <c r="AG98" s="124">
        <v>0</v>
      </c>
      <c r="AH98" s="124">
        <v>0</v>
      </c>
      <c r="AI98" s="124">
        <v>156.33600000000001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96.528000000000006</v>
      </c>
      <c r="BQ98" s="125">
        <f t="shared" si="47"/>
        <v>59.808</v>
      </c>
      <c r="BR98" s="125">
        <f t="shared" si="47"/>
        <v>0</v>
      </c>
      <c r="BS98" s="125">
        <f t="shared" si="47"/>
        <v>0</v>
      </c>
      <c r="BT98" s="125">
        <f t="shared" si="48"/>
        <v>-156.33600000000001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24332.971296000003</v>
      </c>
      <c r="DA98" s="122">
        <f t="shared" si="57"/>
        <v>15076.520256000002</v>
      </c>
      <c r="DB98" s="122">
        <f t="shared" si="57"/>
        <v>0</v>
      </c>
      <c r="DC98" s="122">
        <f t="shared" si="57"/>
        <v>0</v>
      </c>
      <c r="DD98" s="122">
        <f t="shared" si="58"/>
        <v>39409.491552000007</v>
      </c>
      <c r="DF98" s="123">
        <f t="shared" si="59"/>
        <v>96.528000000000006</v>
      </c>
      <c r="DG98" s="123">
        <f t="shared" si="60"/>
        <v>59.808</v>
      </c>
      <c r="DH98" s="123">
        <f t="shared" si="61"/>
        <v>0</v>
      </c>
      <c r="DI98" s="123">
        <f t="shared" si="62"/>
        <v>0</v>
      </c>
      <c r="DJ98" s="123">
        <f t="shared" si="63"/>
        <v>-156.33600000000001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0.16238450000000001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-0.16238450000000001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1.2271335000000001</v>
      </c>
      <c r="BQ99" s="129">
        <f t="shared" ref="BQ99:BT99" si="68">SUM(BQ3:BQ98)/4000</f>
        <v>0.20981549999999999</v>
      </c>
      <c r="BR99" s="129">
        <f t="shared" si="68"/>
        <v>0</v>
      </c>
      <c r="BS99" s="129">
        <f t="shared" si="68"/>
        <v>0</v>
      </c>
      <c r="BT99" s="129">
        <f t="shared" si="68"/>
        <v>-1.4369490000000003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0.16238450000000001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0.16238450000000001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1.8113257824</v>
      </c>
      <c r="DA99" s="131">
        <f t="shared" ref="DA99:DD99" si="73">SUM(DA3:DA98)/40000</f>
        <v>0.5717765064</v>
      </c>
      <c r="DB99" s="131">
        <f t="shared" si="73"/>
        <v>0</v>
      </c>
      <c r="DC99" s="131">
        <f t="shared" si="73"/>
        <v>0</v>
      </c>
      <c r="DD99" s="131">
        <f t="shared" si="73"/>
        <v>2.3831022888</v>
      </c>
      <c r="DE99" s="128"/>
      <c r="DF99" s="123">
        <f t="shared" si="59"/>
        <v>1.389518</v>
      </c>
      <c r="DG99" s="123">
        <f t="shared" si="60"/>
        <v>4.7430999999999973E-2</v>
      </c>
      <c r="DH99" s="123">
        <f t="shared" si="61"/>
        <v>0</v>
      </c>
      <c r="DI99" s="123">
        <f t="shared" si="62"/>
        <v>0</v>
      </c>
      <c r="DJ99" s="123">
        <f t="shared" si="63"/>
        <v>-1.4369490000000003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1.389518</v>
      </c>
      <c r="DG103" s="199">
        <f t="shared" ref="DG103:DJ103" si="74">SUMIF(DG3:DG98,"&gt;0",DG3:DG98)/4000</f>
        <v>0.20981549999999999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-0.16238450000000001</v>
      </c>
      <c r="DH104" s="199">
        <f t="shared" si="75"/>
        <v>0</v>
      </c>
      <c r="DI104" s="199">
        <f t="shared" si="75"/>
        <v>0</v>
      </c>
      <c r="DJ104" s="199">
        <f t="shared" si="75"/>
        <v>-1.4369490000000003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44747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44747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38.630000000000003</v>
      </c>
      <c r="L3" s="95">
        <v>0</v>
      </c>
      <c r="M3" s="114">
        <v>1.93</v>
      </c>
      <c r="N3" s="113">
        <v>0</v>
      </c>
      <c r="O3" s="95">
        <v>0</v>
      </c>
      <c r="P3" s="95">
        <v>-27</v>
      </c>
      <c r="Q3" s="95">
        <v>0</v>
      </c>
      <c r="R3" s="95">
        <v>0</v>
      </c>
      <c r="S3" s="114">
        <v>0</v>
      </c>
      <c r="T3" t="s">
        <v>498</v>
      </c>
      <c r="U3" s="115">
        <v>-28</v>
      </c>
      <c r="V3" s="116">
        <v>40.56</v>
      </c>
      <c r="W3">
        <v>0</v>
      </c>
      <c r="X3">
        <v>0</v>
      </c>
      <c r="Y3">
        <v>-1</v>
      </c>
      <c r="Z3">
        <v>38.630000000000003</v>
      </c>
      <c r="AA3">
        <v>1.93</v>
      </c>
      <c r="AB3">
        <v>-27</v>
      </c>
    </row>
    <row r="4" spans="1:28">
      <c r="G4" t="s">
        <v>46</v>
      </c>
      <c r="H4" s="115">
        <v>0</v>
      </c>
      <c r="I4" s="88">
        <v>0</v>
      </c>
      <c r="J4" s="88">
        <v>0</v>
      </c>
      <c r="K4" s="88">
        <v>38.619999999999997</v>
      </c>
      <c r="L4" s="88">
        <v>0</v>
      </c>
      <c r="M4" s="116">
        <v>3.77</v>
      </c>
      <c r="N4" s="115">
        <v>0</v>
      </c>
      <c r="O4" s="88">
        <v>0</v>
      </c>
      <c r="P4" s="88">
        <v>-92</v>
      </c>
      <c r="Q4" s="88">
        <v>0</v>
      </c>
      <c r="R4" s="88">
        <v>0</v>
      </c>
      <c r="S4" s="116">
        <v>0</v>
      </c>
      <c r="U4" s="115">
        <v>-93</v>
      </c>
      <c r="V4" s="116">
        <v>42.39</v>
      </c>
      <c r="W4">
        <v>0</v>
      </c>
      <c r="X4">
        <v>0</v>
      </c>
      <c r="Y4">
        <v>-1</v>
      </c>
      <c r="Z4">
        <v>38.619999999999997</v>
      </c>
      <c r="AA4">
        <v>3.77</v>
      </c>
      <c r="AB4">
        <v>-92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38.630000000000003</v>
      </c>
      <c r="L5" s="88">
        <v>0</v>
      </c>
      <c r="M5" s="116">
        <v>0.19</v>
      </c>
      <c r="N5" s="115">
        <v>0</v>
      </c>
      <c r="O5" s="88">
        <v>0</v>
      </c>
      <c r="P5" s="88">
        <v>-160</v>
      </c>
      <c r="Q5" s="88">
        <v>0</v>
      </c>
      <c r="R5" s="88">
        <v>0</v>
      </c>
      <c r="S5" s="116">
        <v>0</v>
      </c>
      <c r="U5" s="115">
        <v>-161</v>
      </c>
      <c r="V5" s="116">
        <v>38.82</v>
      </c>
      <c r="W5">
        <v>0</v>
      </c>
      <c r="X5">
        <v>0</v>
      </c>
      <c r="Y5">
        <v>-1</v>
      </c>
      <c r="Z5">
        <v>38.630000000000003</v>
      </c>
      <c r="AA5">
        <v>0.19</v>
      </c>
      <c r="AB5">
        <v>-160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0.87</v>
      </c>
      <c r="N6" s="115">
        <v>0</v>
      </c>
      <c r="O6" s="88">
        <v>0</v>
      </c>
      <c r="P6" s="88">
        <v>-232</v>
      </c>
      <c r="Q6" s="88">
        <v>0</v>
      </c>
      <c r="R6" s="88">
        <v>0</v>
      </c>
      <c r="S6" s="116">
        <v>0</v>
      </c>
      <c r="U6" s="115">
        <v>-233</v>
      </c>
      <c r="V6" s="116">
        <v>0.87</v>
      </c>
      <c r="W6">
        <v>0</v>
      </c>
      <c r="X6">
        <v>0</v>
      </c>
      <c r="Y6">
        <v>-1</v>
      </c>
      <c r="Z6">
        <v>0</v>
      </c>
      <c r="AA6">
        <v>0.87</v>
      </c>
      <c r="AB6">
        <v>-232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48.28</v>
      </c>
      <c r="L7" s="88">
        <v>0</v>
      </c>
      <c r="M7" s="116">
        <v>0.39</v>
      </c>
      <c r="N7" s="115">
        <v>0</v>
      </c>
      <c r="O7" s="88">
        <v>-15</v>
      </c>
      <c r="P7" s="88">
        <v>-280</v>
      </c>
      <c r="Q7" s="88">
        <v>0</v>
      </c>
      <c r="R7" s="88">
        <v>0</v>
      </c>
      <c r="S7" s="116">
        <v>0</v>
      </c>
      <c r="U7" s="115">
        <v>-296</v>
      </c>
      <c r="V7" s="116">
        <v>48.67</v>
      </c>
      <c r="W7">
        <v>0</v>
      </c>
      <c r="X7">
        <v>-15</v>
      </c>
      <c r="Y7">
        <v>-1</v>
      </c>
      <c r="Z7">
        <v>48.28</v>
      </c>
      <c r="AA7">
        <v>0.39</v>
      </c>
      <c r="AB7">
        <v>-280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33.799999999999997</v>
      </c>
      <c r="L8" s="88">
        <v>0</v>
      </c>
      <c r="M8" s="116">
        <v>0</v>
      </c>
      <c r="N8" s="115">
        <v>0</v>
      </c>
      <c r="O8" s="88">
        <v>-20</v>
      </c>
      <c r="P8" s="88">
        <v>-323</v>
      </c>
      <c r="Q8" s="88">
        <v>0</v>
      </c>
      <c r="R8" s="88">
        <v>0</v>
      </c>
      <c r="S8" s="116">
        <v>0</v>
      </c>
      <c r="U8" s="115">
        <v>-344</v>
      </c>
      <c r="V8" s="116">
        <v>33.799999999999997</v>
      </c>
      <c r="W8">
        <v>0</v>
      </c>
      <c r="X8">
        <v>-20</v>
      </c>
      <c r="Y8">
        <v>-1</v>
      </c>
      <c r="Z8">
        <v>33.799999999999997</v>
      </c>
      <c r="AA8">
        <v>0</v>
      </c>
      <c r="AB8">
        <v>-323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28.97</v>
      </c>
      <c r="L9" s="88">
        <v>0</v>
      </c>
      <c r="M9" s="116">
        <v>0.48</v>
      </c>
      <c r="N9" s="115">
        <v>0</v>
      </c>
      <c r="O9" s="88">
        <v>-35.4</v>
      </c>
      <c r="P9" s="88">
        <v>-366</v>
      </c>
      <c r="Q9" s="88">
        <v>0</v>
      </c>
      <c r="R9" s="88">
        <v>0</v>
      </c>
      <c r="S9" s="116">
        <v>0</v>
      </c>
      <c r="U9" s="115">
        <v>-402.4</v>
      </c>
      <c r="V9" s="116">
        <v>29.45</v>
      </c>
      <c r="W9">
        <v>0</v>
      </c>
      <c r="X9">
        <v>-35.4</v>
      </c>
      <c r="Y9">
        <v>-1</v>
      </c>
      <c r="Z9">
        <v>28.97</v>
      </c>
      <c r="AA9">
        <v>0.48</v>
      </c>
      <c r="AB9">
        <v>-366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-42</v>
      </c>
      <c r="P10" s="88">
        <v>-260.39999999999998</v>
      </c>
      <c r="Q10" s="88">
        <v>0</v>
      </c>
      <c r="R10" s="88">
        <v>0</v>
      </c>
      <c r="S10" s="116">
        <v>0</v>
      </c>
      <c r="U10" s="115">
        <v>-303.39999999999998</v>
      </c>
      <c r="V10" s="116">
        <v>0</v>
      </c>
      <c r="W10">
        <v>0</v>
      </c>
      <c r="X10">
        <v>-42</v>
      </c>
      <c r="Y10">
        <v>-1</v>
      </c>
      <c r="Z10">
        <v>0</v>
      </c>
      <c r="AA10">
        <v>0</v>
      </c>
      <c r="AB10">
        <v>-260.39999999999998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38.619999999999997</v>
      </c>
      <c r="L11" s="88">
        <v>0</v>
      </c>
      <c r="M11" s="116">
        <v>1.1599999999999999</v>
      </c>
      <c r="N11" s="115">
        <v>0</v>
      </c>
      <c r="O11" s="88">
        <v>-62</v>
      </c>
      <c r="P11" s="88">
        <v>-180</v>
      </c>
      <c r="Q11" s="88">
        <v>0</v>
      </c>
      <c r="R11" s="88">
        <v>0</v>
      </c>
      <c r="S11" s="116">
        <v>0</v>
      </c>
      <c r="U11" s="115">
        <v>-243</v>
      </c>
      <c r="V11" s="116">
        <v>39.78</v>
      </c>
      <c r="W11">
        <v>0</v>
      </c>
      <c r="X11">
        <v>-62</v>
      </c>
      <c r="Y11">
        <v>-1</v>
      </c>
      <c r="Z11">
        <v>38.619999999999997</v>
      </c>
      <c r="AA11">
        <v>1.1599999999999999</v>
      </c>
      <c r="AB11">
        <v>-180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43.45</v>
      </c>
      <c r="L12" s="88">
        <v>0</v>
      </c>
      <c r="M12" s="116">
        <v>1.06</v>
      </c>
      <c r="N12" s="115">
        <v>0</v>
      </c>
      <c r="O12" s="88">
        <v>-77</v>
      </c>
      <c r="P12" s="88">
        <v>-200</v>
      </c>
      <c r="Q12" s="88">
        <v>0</v>
      </c>
      <c r="R12" s="88">
        <v>0</v>
      </c>
      <c r="S12" s="116">
        <v>0</v>
      </c>
      <c r="U12" s="115">
        <v>-278</v>
      </c>
      <c r="V12" s="116">
        <v>44.51</v>
      </c>
      <c r="W12">
        <v>0</v>
      </c>
      <c r="X12">
        <v>-77</v>
      </c>
      <c r="Y12">
        <v>-1</v>
      </c>
      <c r="Z12">
        <v>43.45</v>
      </c>
      <c r="AA12">
        <v>1.06</v>
      </c>
      <c r="AB12">
        <v>-200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28.97</v>
      </c>
      <c r="L13" s="88">
        <v>0</v>
      </c>
      <c r="M13" s="116">
        <v>1.06</v>
      </c>
      <c r="N13" s="115">
        <v>0</v>
      </c>
      <c r="O13" s="88">
        <v>-60</v>
      </c>
      <c r="P13" s="88">
        <v>-127</v>
      </c>
      <c r="Q13" s="88">
        <v>0</v>
      </c>
      <c r="R13" s="88">
        <v>0</v>
      </c>
      <c r="S13" s="116">
        <v>0</v>
      </c>
      <c r="U13" s="115">
        <v>-188</v>
      </c>
      <c r="V13" s="116">
        <v>30.03</v>
      </c>
      <c r="W13">
        <v>0</v>
      </c>
      <c r="X13">
        <v>-60</v>
      </c>
      <c r="Y13">
        <v>-1</v>
      </c>
      <c r="Z13">
        <v>28.97</v>
      </c>
      <c r="AA13">
        <v>1.06</v>
      </c>
      <c r="AB13">
        <v>-127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2.99</v>
      </c>
      <c r="N14" s="115">
        <v>0</v>
      </c>
      <c r="O14" s="88">
        <v>-80</v>
      </c>
      <c r="P14" s="88">
        <v>-57</v>
      </c>
      <c r="Q14" s="88">
        <v>0</v>
      </c>
      <c r="R14" s="88">
        <v>0</v>
      </c>
      <c r="S14" s="116">
        <v>0</v>
      </c>
      <c r="U14" s="115">
        <v>-138</v>
      </c>
      <c r="V14" s="116">
        <v>2.99</v>
      </c>
      <c r="W14">
        <v>0</v>
      </c>
      <c r="X14">
        <v>-80</v>
      </c>
      <c r="Y14">
        <v>-1</v>
      </c>
      <c r="Z14">
        <v>0</v>
      </c>
      <c r="AA14">
        <v>2.99</v>
      </c>
      <c r="AB14">
        <v>-57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-45</v>
      </c>
      <c r="P15" s="88">
        <v>0</v>
      </c>
      <c r="Q15" s="88">
        <v>0</v>
      </c>
      <c r="R15" s="88">
        <v>0</v>
      </c>
      <c r="S15" s="116">
        <v>0</v>
      </c>
      <c r="U15" s="115">
        <v>-46</v>
      </c>
      <c r="V15" s="116">
        <v>0</v>
      </c>
      <c r="W15">
        <v>0</v>
      </c>
      <c r="X15">
        <v>-45</v>
      </c>
      <c r="Y15">
        <v>-1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2.0299999999999998</v>
      </c>
      <c r="N16" s="115">
        <v>0</v>
      </c>
      <c r="O16" s="88">
        <v>-35</v>
      </c>
      <c r="P16" s="88">
        <v>-28</v>
      </c>
      <c r="Q16" s="88">
        <v>0</v>
      </c>
      <c r="R16" s="88">
        <v>0</v>
      </c>
      <c r="S16" s="116">
        <v>0</v>
      </c>
      <c r="U16" s="115">
        <v>-64</v>
      </c>
      <c r="V16" s="116">
        <v>2.0299999999999998</v>
      </c>
      <c r="W16">
        <v>0</v>
      </c>
      <c r="X16">
        <v>-35</v>
      </c>
      <c r="Y16">
        <v>-1</v>
      </c>
      <c r="Z16">
        <v>0</v>
      </c>
      <c r="AA16">
        <v>2.0299999999999998</v>
      </c>
      <c r="AB16">
        <v>-28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3.57</v>
      </c>
      <c r="N17" s="115">
        <v>0</v>
      </c>
      <c r="O17" s="88">
        <v>-50</v>
      </c>
      <c r="P17" s="88">
        <v>-75</v>
      </c>
      <c r="Q17" s="88">
        <v>0</v>
      </c>
      <c r="R17" s="88">
        <v>0</v>
      </c>
      <c r="S17" s="116">
        <v>0</v>
      </c>
      <c r="U17" s="115">
        <v>-126</v>
      </c>
      <c r="V17" s="116">
        <v>3.57</v>
      </c>
      <c r="W17">
        <v>0</v>
      </c>
      <c r="X17">
        <v>-50</v>
      </c>
      <c r="Y17">
        <v>-1</v>
      </c>
      <c r="Z17">
        <v>0</v>
      </c>
      <c r="AA17">
        <v>3.57</v>
      </c>
      <c r="AB17">
        <v>-75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3.86</v>
      </c>
      <c r="N18" s="115">
        <v>0</v>
      </c>
      <c r="O18" s="88">
        <v>-80</v>
      </c>
      <c r="P18" s="88">
        <v>-105</v>
      </c>
      <c r="Q18" s="88">
        <v>0</v>
      </c>
      <c r="R18" s="88">
        <v>0</v>
      </c>
      <c r="S18" s="116">
        <v>0</v>
      </c>
      <c r="U18" s="115">
        <v>-186</v>
      </c>
      <c r="V18" s="116">
        <v>3.86</v>
      </c>
      <c r="W18">
        <v>0</v>
      </c>
      <c r="X18">
        <v>-80</v>
      </c>
      <c r="Y18">
        <v>-1</v>
      </c>
      <c r="Z18">
        <v>0</v>
      </c>
      <c r="AA18">
        <v>3.86</v>
      </c>
      <c r="AB18">
        <v>-105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4.3499999999999996</v>
      </c>
      <c r="N19" s="115">
        <v>0</v>
      </c>
      <c r="O19" s="88">
        <v>-60</v>
      </c>
      <c r="P19" s="88">
        <v>-68</v>
      </c>
      <c r="Q19" s="88">
        <v>0</v>
      </c>
      <c r="R19" s="88">
        <v>0</v>
      </c>
      <c r="S19" s="116">
        <v>0</v>
      </c>
      <c r="U19" s="115">
        <v>-129</v>
      </c>
      <c r="V19" s="116">
        <v>4.3499999999999996</v>
      </c>
      <c r="W19">
        <v>0</v>
      </c>
      <c r="X19">
        <v>-60</v>
      </c>
      <c r="Y19">
        <v>-1</v>
      </c>
      <c r="Z19">
        <v>0</v>
      </c>
      <c r="AA19">
        <v>4.3499999999999996</v>
      </c>
      <c r="AB19">
        <v>-68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6.28</v>
      </c>
      <c r="N20" s="115">
        <v>0</v>
      </c>
      <c r="O20" s="88">
        <v>-85</v>
      </c>
      <c r="P20" s="88">
        <v>-91</v>
      </c>
      <c r="Q20" s="88">
        <v>0</v>
      </c>
      <c r="R20" s="88">
        <v>0</v>
      </c>
      <c r="S20" s="116">
        <v>0</v>
      </c>
      <c r="U20" s="115">
        <v>-177</v>
      </c>
      <c r="V20" s="116">
        <v>6.28</v>
      </c>
      <c r="W20">
        <v>0</v>
      </c>
      <c r="X20">
        <v>-85</v>
      </c>
      <c r="Y20">
        <v>-1</v>
      </c>
      <c r="Z20">
        <v>0</v>
      </c>
      <c r="AA20">
        <v>6.28</v>
      </c>
      <c r="AB20">
        <v>-91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7.53</v>
      </c>
      <c r="N21" s="115">
        <v>0</v>
      </c>
      <c r="O21" s="88">
        <v>-110</v>
      </c>
      <c r="P21" s="88">
        <v>-123</v>
      </c>
      <c r="Q21" s="88">
        <v>0</v>
      </c>
      <c r="R21" s="88">
        <v>0</v>
      </c>
      <c r="S21" s="116">
        <v>0</v>
      </c>
      <c r="U21" s="115">
        <v>-234</v>
      </c>
      <c r="V21" s="116">
        <v>7.53</v>
      </c>
      <c r="W21">
        <v>0</v>
      </c>
      <c r="X21">
        <v>-110</v>
      </c>
      <c r="Y21">
        <v>-1</v>
      </c>
      <c r="Z21">
        <v>0</v>
      </c>
      <c r="AA21">
        <v>7.53</v>
      </c>
      <c r="AB21">
        <v>-123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0.87</v>
      </c>
      <c r="N22" s="115">
        <v>0</v>
      </c>
      <c r="O22" s="88">
        <v>-125</v>
      </c>
      <c r="P22" s="88">
        <v>-145</v>
      </c>
      <c r="Q22" s="88">
        <v>0</v>
      </c>
      <c r="R22" s="88">
        <v>0</v>
      </c>
      <c r="S22" s="116">
        <v>0</v>
      </c>
      <c r="U22" s="115">
        <v>-271</v>
      </c>
      <c r="V22" s="116">
        <v>0.87</v>
      </c>
      <c r="W22">
        <v>0</v>
      </c>
      <c r="X22">
        <v>-125</v>
      </c>
      <c r="Y22">
        <v>-1</v>
      </c>
      <c r="Z22">
        <v>0</v>
      </c>
      <c r="AA22">
        <v>0.87</v>
      </c>
      <c r="AB22">
        <v>-145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8.2100000000000009</v>
      </c>
      <c r="N23" s="115">
        <v>0</v>
      </c>
      <c r="O23" s="88">
        <v>-135</v>
      </c>
      <c r="P23" s="88">
        <v>-169</v>
      </c>
      <c r="Q23" s="88">
        <v>0</v>
      </c>
      <c r="R23" s="88">
        <v>0</v>
      </c>
      <c r="S23" s="116">
        <v>0</v>
      </c>
      <c r="U23" s="115">
        <v>-305</v>
      </c>
      <c r="V23" s="116">
        <v>8.2100000000000009</v>
      </c>
      <c r="W23">
        <v>0</v>
      </c>
      <c r="X23">
        <v>-135</v>
      </c>
      <c r="Y23">
        <v>-1</v>
      </c>
      <c r="Z23">
        <v>0</v>
      </c>
      <c r="AA23">
        <v>8.2100000000000009</v>
      </c>
      <c r="AB23">
        <v>-169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-212</v>
      </c>
      <c r="P24" s="88">
        <v>-367</v>
      </c>
      <c r="Q24" s="88">
        <v>0</v>
      </c>
      <c r="R24" s="88">
        <v>0</v>
      </c>
      <c r="S24" s="116">
        <v>0</v>
      </c>
      <c r="U24" s="115">
        <v>-580</v>
      </c>
      <c r="V24" s="116">
        <v>9.66</v>
      </c>
      <c r="W24">
        <v>0</v>
      </c>
      <c r="X24">
        <v>-212</v>
      </c>
      <c r="Y24">
        <v>-1</v>
      </c>
      <c r="Z24">
        <v>0</v>
      </c>
      <c r="AA24">
        <v>9.66</v>
      </c>
      <c r="AB24">
        <v>-367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-245</v>
      </c>
      <c r="P25" s="88">
        <v>-615</v>
      </c>
      <c r="Q25" s="88">
        <v>0</v>
      </c>
      <c r="R25" s="88">
        <v>0</v>
      </c>
      <c r="S25" s="116">
        <v>0</v>
      </c>
      <c r="U25" s="115">
        <v>-861</v>
      </c>
      <c r="V25" s="116">
        <v>9.66</v>
      </c>
      <c r="W25">
        <v>0</v>
      </c>
      <c r="X25">
        <v>-245</v>
      </c>
      <c r="Y25">
        <v>-1</v>
      </c>
      <c r="Z25">
        <v>0</v>
      </c>
      <c r="AA25">
        <v>9.66</v>
      </c>
      <c r="AB25">
        <v>-615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6.47</v>
      </c>
      <c r="N26" s="115">
        <v>0</v>
      </c>
      <c r="O26" s="88">
        <v>-250</v>
      </c>
      <c r="P26" s="88">
        <v>-639</v>
      </c>
      <c r="Q26" s="88">
        <v>0</v>
      </c>
      <c r="R26" s="88">
        <v>0</v>
      </c>
      <c r="S26" s="116">
        <v>0</v>
      </c>
      <c r="U26" s="115">
        <v>-890</v>
      </c>
      <c r="V26" s="116">
        <v>6.47</v>
      </c>
      <c r="W26">
        <v>0</v>
      </c>
      <c r="X26">
        <v>-250</v>
      </c>
      <c r="Y26">
        <v>-1</v>
      </c>
      <c r="Z26">
        <v>0</v>
      </c>
      <c r="AA26">
        <v>6.47</v>
      </c>
      <c r="AB26">
        <v>-639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7.24</v>
      </c>
      <c r="N27" s="115">
        <v>0</v>
      </c>
      <c r="O27" s="88">
        <v>-160</v>
      </c>
      <c r="P27" s="88">
        <v>-617</v>
      </c>
      <c r="Q27" s="88">
        <v>0</v>
      </c>
      <c r="R27" s="88">
        <v>0</v>
      </c>
      <c r="S27" s="116">
        <v>0</v>
      </c>
      <c r="U27" s="115">
        <v>-778</v>
      </c>
      <c r="V27" s="116">
        <v>7.24</v>
      </c>
      <c r="W27">
        <v>0</v>
      </c>
      <c r="X27">
        <v>-160</v>
      </c>
      <c r="Y27">
        <v>-1</v>
      </c>
      <c r="Z27">
        <v>0</v>
      </c>
      <c r="AA27">
        <v>7.24</v>
      </c>
      <c r="AB27">
        <v>-617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-165</v>
      </c>
      <c r="P28" s="88">
        <v>-645</v>
      </c>
      <c r="Q28" s="88">
        <v>0</v>
      </c>
      <c r="R28" s="88">
        <v>0</v>
      </c>
      <c r="S28" s="116">
        <v>0</v>
      </c>
      <c r="U28" s="115">
        <v>-811</v>
      </c>
      <c r="V28" s="116">
        <v>9.66</v>
      </c>
      <c r="W28">
        <v>0</v>
      </c>
      <c r="X28">
        <v>-165</v>
      </c>
      <c r="Y28">
        <v>-1</v>
      </c>
      <c r="Z28">
        <v>0</v>
      </c>
      <c r="AA28">
        <v>9.66</v>
      </c>
      <c r="AB28">
        <v>-645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1.64</v>
      </c>
      <c r="N29" s="115">
        <v>0</v>
      </c>
      <c r="O29" s="88">
        <v>-180</v>
      </c>
      <c r="P29" s="88">
        <v>-679</v>
      </c>
      <c r="Q29" s="88">
        <v>0</v>
      </c>
      <c r="R29" s="88">
        <v>0</v>
      </c>
      <c r="S29" s="116">
        <v>0</v>
      </c>
      <c r="U29" s="115">
        <v>-860</v>
      </c>
      <c r="V29" s="116">
        <v>1.64</v>
      </c>
      <c r="W29">
        <v>0</v>
      </c>
      <c r="X29">
        <v>-180</v>
      </c>
      <c r="Y29">
        <v>-1</v>
      </c>
      <c r="Z29">
        <v>0</v>
      </c>
      <c r="AA29">
        <v>1.64</v>
      </c>
      <c r="AB29">
        <v>-679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2.61</v>
      </c>
      <c r="N30" s="115">
        <v>0</v>
      </c>
      <c r="O30" s="88">
        <v>-210</v>
      </c>
      <c r="P30" s="88">
        <v>-714</v>
      </c>
      <c r="Q30" s="88">
        <v>0</v>
      </c>
      <c r="R30" s="88">
        <v>0</v>
      </c>
      <c r="S30" s="116">
        <v>0</v>
      </c>
      <c r="U30" s="115">
        <v>-925</v>
      </c>
      <c r="V30" s="116">
        <v>2.61</v>
      </c>
      <c r="W30">
        <v>0</v>
      </c>
      <c r="X30">
        <v>-210</v>
      </c>
      <c r="Y30">
        <v>-1</v>
      </c>
      <c r="Z30">
        <v>0</v>
      </c>
      <c r="AA30">
        <v>2.61</v>
      </c>
      <c r="AB30">
        <v>-714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-220</v>
      </c>
      <c r="P31" s="88">
        <v>-508</v>
      </c>
      <c r="Q31" s="88">
        <v>0</v>
      </c>
      <c r="R31" s="88">
        <v>0</v>
      </c>
      <c r="S31" s="116">
        <v>0</v>
      </c>
      <c r="U31" s="115">
        <v>-729</v>
      </c>
      <c r="V31" s="116">
        <v>9.66</v>
      </c>
      <c r="W31">
        <v>0</v>
      </c>
      <c r="X31">
        <v>-220</v>
      </c>
      <c r="Y31">
        <v>-1</v>
      </c>
      <c r="Z31">
        <v>0</v>
      </c>
      <c r="AA31">
        <v>9.66</v>
      </c>
      <c r="AB31">
        <v>-508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-235</v>
      </c>
      <c r="P32" s="88">
        <v>-528</v>
      </c>
      <c r="Q32" s="88">
        <v>0</v>
      </c>
      <c r="R32" s="88">
        <v>0</v>
      </c>
      <c r="S32" s="116">
        <v>0</v>
      </c>
      <c r="U32" s="115">
        <v>-764</v>
      </c>
      <c r="V32" s="116">
        <v>9.66</v>
      </c>
      <c r="W32">
        <v>0</v>
      </c>
      <c r="X32">
        <v>-235</v>
      </c>
      <c r="Y32">
        <v>-1</v>
      </c>
      <c r="Z32">
        <v>0</v>
      </c>
      <c r="AA32">
        <v>9.66</v>
      </c>
      <c r="AB32">
        <v>-528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6.37</v>
      </c>
      <c r="N33" s="115">
        <v>0</v>
      </c>
      <c r="O33" s="88">
        <v>-250</v>
      </c>
      <c r="P33" s="88">
        <v>-538</v>
      </c>
      <c r="Q33" s="88">
        <v>0</v>
      </c>
      <c r="R33" s="88">
        <v>0</v>
      </c>
      <c r="S33" s="116">
        <v>0</v>
      </c>
      <c r="U33" s="115">
        <v>-789</v>
      </c>
      <c r="V33" s="116">
        <v>6.37</v>
      </c>
      <c r="W33">
        <v>0</v>
      </c>
      <c r="X33">
        <v>-250</v>
      </c>
      <c r="Y33">
        <v>-1</v>
      </c>
      <c r="Z33">
        <v>0</v>
      </c>
      <c r="AA33">
        <v>6.37</v>
      </c>
      <c r="AB33">
        <v>-538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2.9</v>
      </c>
      <c r="N34" s="115">
        <v>0</v>
      </c>
      <c r="O34" s="88">
        <v>-242</v>
      </c>
      <c r="P34" s="88">
        <v>-554</v>
      </c>
      <c r="Q34" s="88">
        <v>0</v>
      </c>
      <c r="R34" s="88">
        <v>0</v>
      </c>
      <c r="S34" s="116">
        <v>0</v>
      </c>
      <c r="U34" s="115">
        <v>-797</v>
      </c>
      <c r="V34" s="116">
        <v>2.9</v>
      </c>
      <c r="W34">
        <v>0</v>
      </c>
      <c r="X34">
        <v>-242</v>
      </c>
      <c r="Y34">
        <v>-1</v>
      </c>
      <c r="Z34">
        <v>0</v>
      </c>
      <c r="AA34">
        <v>2.9</v>
      </c>
      <c r="AB34">
        <v>-554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9.66</v>
      </c>
      <c r="N35" s="115">
        <v>0</v>
      </c>
      <c r="O35" s="88">
        <v>-215</v>
      </c>
      <c r="P35" s="88">
        <v>-566</v>
      </c>
      <c r="Q35" s="88">
        <v>0</v>
      </c>
      <c r="R35" s="88">
        <v>0</v>
      </c>
      <c r="S35" s="116">
        <v>0</v>
      </c>
      <c r="U35" s="115">
        <v>-782</v>
      </c>
      <c r="V35" s="116">
        <v>9.66</v>
      </c>
      <c r="W35">
        <v>0</v>
      </c>
      <c r="X35">
        <v>-215</v>
      </c>
      <c r="Y35">
        <v>-1</v>
      </c>
      <c r="Z35">
        <v>0</v>
      </c>
      <c r="AA35">
        <v>9.66</v>
      </c>
      <c r="AB35">
        <v>-566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0.77</v>
      </c>
      <c r="N36" s="115">
        <v>0</v>
      </c>
      <c r="O36" s="88">
        <v>-190</v>
      </c>
      <c r="P36" s="88">
        <v>-377</v>
      </c>
      <c r="Q36" s="88">
        <v>0</v>
      </c>
      <c r="R36" s="88">
        <v>0</v>
      </c>
      <c r="S36" s="116">
        <v>0</v>
      </c>
      <c r="U36" s="115">
        <v>-568</v>
      </c>
      <c r="V36" s="116">
        <v>0.77</v>
      </c>
      <c r="W36">
        <v>0</v>
      </c>
      <c r="X36">
        <v>-190</v>
      </c>
      <c r="Y36">
        <v>-1</v>
      </c>
      <c r="Z36">
        <v>0</v>
      </c>
      <c r="AA36">
        <v>0.77</v>
      </c>
      <c r="AB36">
        <v>-377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9.3699999999999992</v>
      </c>
      <c r="N37" s="115">
        <v>0</v>
      </c>
      <c r="O37" s="88">
        <v>-190</v>
      </c>
      <c r="P37" s="88">
        <v>-383</v>
      </c>
      <c r="Q37" s="88">
        <v>0</v>
      </c>
      <c r="R37" s="88">
        <v>0</v>
      </c>
      <c r="S37" s="116">
        <v>0</v>
      </c>
      <c r="U37" s="115">
        <v>-574</v>
      </c>
      <c r="V37" s="116">
        <v>9.3699999999999992</v>
      </c>
      <c r="W37">
        <v>0</v>
      </c>
      <c r="X37">
        <v>-190</v>
      </c>
      <c r="Y37">
        <v>-1</v>
      </c>
      <c r="Z37">
        <v>0</v>
      </c>
      <c r="AA37">
        <v>9.3699999999999992</v>
      </c>
      <c r="AB37">
        <v>-383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9.66</v>
      </c>
      <c r="N38" s="115">
        <v>0</v>
      </c>
      <c r="O38" s="88">
        <v>-190</v>
      </c>
      <c r="P38" s="88">
        <v>-358</v>
      </c>
      <c r="Q38" s="88">
        <v>0</v>
      </c>
      <c r="R38" s="88">
        <v>0</v>
      </c>
      <c r="S38" s="116">
        <v>0</v>
      </c>
      <c r="U38" s="115">
        <v>-549</v>
      </c>
      <c r="V38" s="116">
        <v>9.66</v>
      </c>
      <c r="W38">
        <v>0</v>
      </c>
      <c r="X38">
        <v>-190</v>
      </c>
      <c r="Y38">
        <v>-1</v>
      </c>
      <c r="Z38">
        <v>0</v>
      </c>
      <c r="AA38">
        <v>9.66</v>
      </c>
      <c r="AB38">
        <v>-358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0</v>
      </c>
      <c r="O39" s="88">
        <v>-190</v>
      </c>
      <c r="P39" s="88">
        <v>-334</v>
      </c>
      <c r="Q39" s="88">
        <v>0</v>
      </c>
      <c r="R39" s="88">
        <v>0</v>
      </c>
      <c r="S39" s="116">
        <v>0</v>
      </c>
      <c r="U39" s="115">
        <v>-525</v>
      </c>
      <c r="V39" s="116">
        <v>9.66</v>
      </c>
      <c r="W39">
        <v>0</v>
      </c>
      <c r="X39">
        <v>-190</v>
      </c>
      <c r="Y39">
        <v>-1</v>
      </c>
      <c r="Z39">
        <v>0</v>
      </c>
      <c r="AA39">
        <v>9.66</v>
      </c>
      <c r="AB39">
        <v>-334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8.4</v>
      </c>
      <c r="N40" s="115">
        <v>0</v>
      </c>
      <c r="O40" s="88">
        <v>-185</v>
      </c>
      <c r="P40" s="88">
        <v>-279</v>
      </c>
      <c r="Q40" s="88">
        <v>0</v>
      </c>
      <c r="R40" s="88">
        <v>0</v>
      </c>
      <c r="S40" s="116">
        <v>0</v>
      </c>
      <c r="U40" s="115">
        <v>-465</v>
      </c>
      <c r="V40" s="116">
        <v>8.4</v>
      </c>
      <c r="W40">
        <v>0</v>
      </c>
      <c r="X40">
        <v>-185</v>
      </c>
      <c r="Y40">
        <v>-1</v>
      </c>
      <c r="Z40">
        <v>0</v>
      </c>
      <c r="AA40">
        <v>8.4</v>
      </c>
      <c r="AB40">
        <v>-279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9.66</v>
      </c>
      <c r="N41" s="115">
        <v>0</v>
      </c>
      <c r="O41" s="88">
        <v>-180</v>
      </c>
      <c r="P41" s="88">
        <v>-247</v>
      </c>
      <c r="Q41" s="88">
        <v>0</v>
      </c>
      <c r="R41" s="88">
        <v>0</v>
      </c>
      <c r="S41" s="116">
        <v>0</v>
      </c>
      <c r="U41" s="115">
        <v>-428</v>
      </c>
      <c r="V41" s="116">
        <v>9.66</v>
      </c>
      <c r="W41">
        <v>0</v>
      </c>
      <c r="X41">
        <v>-180</v>
      </c>
      <c r="Y41">
        <v>-1</v>
      </c>
      <c r="Z41">
        <v>0</v>
      </c>
      <c r="AA41">
        <v>9.66</v>
      </c>
      <c r="AB41">
        <v>-247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8.69</v>
      </c>
      <c r="N42" s="115">
        <v>0</v>
      </c>
      <c r="O42" s="88">
        <v>-165</v>
      </c>
      <c r="P42" s="88">
        <v>-207</v>
      </c>
      <c r="Q42" s="88">
        <v>0</v>
      </c>
      <c r="R42" s="88">
        <v>0</v>
      </c>
      <c r="S42" s="116">
        <v>0</v>
      </c>
      <c r="U42" s="115">
        <v>-373</v>
      </c>
      <c r="V42" s="116">
        <v>8.69</v>
      </c>
      <c r="W42">
        <v>0</v>
      </c>
      <c r="X42">
        <v>-165</v>
      </c>
      <c r="Y42">
        <v>-1</v>
      </c>
      <c r="Z42">
        <v>0</v>
      </c>
      <c r="AA42">
        <v>8.69</v>
      </c>
      <c r="AB42">
        <v>-207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0.39</v>
      </c>
      <c r="N43" s="115">
        <v>0</v>
      </c>
      <c r="O43" s="88">
        <v>-150</v>
      </c>
      <c r="P43" s="88">
        <v>-169</v>
      </c>
      <c r="Q43" s="88">
        <v>0</v>
      </c>
      <c r="R43" s="88">
        <v>0</v>
      </c>
      <c r="S43" s="116">
        <v>0</v>
      </c>
      <c r="U43" s="115">
        <v>-320</v>
      </c>
      <c r="V43" s="116">
        <v>0.39</v>
      </c>
      <c r="W43">
        <v>0</v>
      </c>
      <c r="X43">
        <v>-150</v>
      </c>
      <c r="Y43">
        <v>-1</v>
      </c>
      <c r="Z43">
        <v>0</v>
      </c>
      <c r="AA43">
        <v>0.39</v>
      </c>
      <c r="AB43">
        <v>-169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9.3699999999999992</v>
      </c>
      <c r="N44" s="115">
        <v>0</v>
      </c>
      <c r="O44" s="88">
        <v>-130</v>
      </c>
      <c r="P44" s="88">
        <v>-130</v>
      </c>
      <c r="Q44" s="88">
        <v>0</v>
      </c>
      <c r="R44" s="88">
        <v>0</v>
      </c>
      <c r="S44" s="116">
        <v>0</v>
      </c>
      <c r="U44" s="115">
        <v>-261</v>
      </c>
      <c r="V44" s="116">
        <v>9.3699999999999992</v>
      </c>
      <c r="W44">
        <v>0</v>
      </c>
      <c r="X44">
        <v>-130</v>
      </c>
      <c r="Y44">
        <v>-1</v>
      </c>
      <c r="Z44">
        <v>0</v>
      </c>
      <c r="AA44">
        <v>9.3699999999999992</v>
      </c>
      <c r="AB44">
        <v>-130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2.9</v>
      </c>
      <c r="N45" s="115">
        <v>0</v>
      </c>
      <c r="O45" s="88">
        <v>-95</v>
      </c>
      <c r="P45" s="88">
        <v>-103</v>
      </c>
      <c r="Q45" s="88">
        <v>0</v>
      </c>
      <c r="R45" s="88">
        <v>0</v>
      </c>
      <c r="S45" s="116">
        <v>0</v>
      </c>
      <c r="U45" s="115">
        <v>-199</v>
      </c>
      <c r="V45" s="116">
        <v>2.9</v>
      </c>
      <c r="W45">
        <v>0</v>
      </c>
      <c r="X45">
        <v>-95</v>
      </c>
      <c r="Y45">
        <v>-1</v>
      </c>
      <c r="Z45">
        <v>0</v>
      </c>
      <c r="AA45">
        <v>2.9</v>
      </c>
      <c r="AB45">
        <v>-103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9.3699999999999992</v>
      </c>
      <c r="N46" s="115">
        <v>0</v>
      </c>
      <c r="O46" s="88">
        <v>-65</v>
      </c>
      <c r="P46" s="88">
        <v>-78</v>
      </c>
      <c r="Q46" s="88">
        <v>0</v>
      </c>
      <c r="R46" s="88">
        <v>0</v>
      </c>
      <c r="S46" s="116">
        <v>0</v>
      </c>
      <c r="U46" s="115">
        <v>-144</v>
      </c>
      <c r="V46" s="116">
        <v>9.3699999999999992</v>
      </c>
      <c r="W46">
        <v>0</v>
      </c>
      <c r="X46">
        <v>-65</v>
      </c>
      <c r="Y46">
        <v>-1</v>
      </c>
      <c r="Z46">
        <v>0</v>
      </c>
      <c r="AA46">
        <v>9.3699999999999992</v>
      </c>
      <c r="AB46">
        <v>-78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2.0299999999999998</v>
      </c>
      <c r="N47" s="115">
        <v>0</v>
      </c>
      <c r="O47" s="88">
        <v>-85</v>
      </c>
      <c r="P47" s="88">
        <v>-3</v>
      </c>
      <c r="Q47" s="88">
        <v>0</v>
      </c>
      <c r="R47" s="88">
        <v>0</v>
      </c>
      <c r="S47" s="116">
        <v>0</v>
      </c>
      <c r="U47" s="115">
        <v>-89</v>
      </c>
      <c r="V47" s="116">
        <v>2.0299999999999998</v>
      </c>
      <c r="W47">
        <v>0</v>
      </c>
      <c r="X47">
        <v>-85</v>
      </c>
      <c r="Y47">
        <v>-1</v>
      </c>
      <c r="Z47">
        <v>0</v>
      </c>
      <c r="AA47">
        <v>2.0299999999999998</v>
      </c>
      <c r="AB47">
        <v>-3</v>
      </c>
    </row>
    <row r="48" spans="7:28">
      <c r="G48" t="s">
        <v>90</v>
      </c>
      <c r="H48" s="115">
        <v>33.799999999999997</v>
      </c>
      <c r="I48" s="88">
        <v>0</v>
      </c>
      <c r="J48" s="88">
        <v>0</v>
      </c>
      <c r="K48" s="88">
        <v>0</v>
      </c>
      <c r="L48" s="88">
        <v>0</v>
      </c>
      <c r="M48" s="116">
        <v>4.7300000000000004</v>
      </c>
      <c r="N48" s="115">
        <v>0</v>
      </c>
      <c r="O48" s="88">
        <v>-85</v>
      </c>
      <c r="P48" s="88">
        <v>0</v>
      </c>
      <c r="Q48" s="88">
        <v>0</v>
      </c>
      <c r="R48" s="88">
        <v>0</v>
      </c>
      <c r="S48" s="116">
        <v>0</v>
      </c>
      <c r="U48" s="115">
        <v>-86</v>
      </c>
      <c r="V48" s="116">
        <v>38.53</v>
      </c>
      <c r="W48">
        <v>33.799999999999997</v>
      </c>
      <c r="X48">
        <v>-85</v>
      </c>
      <c r="Y48">
        <v>-1</v>
      </c>
      <c r="Z48">
        <v>0</v>
      </c>
      <c r="AA48">
        <v>4.7300000000000004</v>
      </c>
      <c r="AB48">
        <v>0</v>
      </c>
    </row>
    <row r="49" spans="7:28">
      <c r="G49" t="s">
        <v>91</v>
      </c>
      <c r="H49" s="115">
        <v>38.630000000000003</v>
      </c>
      <c r="I49" s="88">
        <v>0</v>
      </c>
      <c r="J49" s="88">
        <v>0</v>
      </c>
      <c r="K49" s="88">
        <v>0</v>
      </c>
      <c r="L49" s="88">
        <v>0</v>
      </c>
      <c r="M49" s="116">
        <v>4.92</v>
      </c>
      <c r="N49" s="115">
        <v>0</v>
      </c>
      <c r="O49" s="88">
        <v>-40</v>
      </c>
      <c r="P49" s="88">
        <v>0</v>
      </c>
      <c r="Q49" s="88">
        <v>0</v>
      </c>
      <c r="R49" s="88">
        <v>0</v>
      </c>
      <c r="S49" s="116">
        <v>0</v>
      </c>
      <c r="U49" s="115">
        <v>-41</v>
      </c>
      <c r="V49" s="116">
        <v>43.55</v>
      </c>
      <c r="W49">
        <v>38.630000000000003</v>
      </c>
      <c r="X49">
        <v>-40</v>
      </c>
      <c r="Y49">
        <v>-1</v>
      </c>
      <c r="Z49">
        <v>0</v>
      </c>
      <c r="AA49">
        <v>4.92</v>
      </c>
      <c r="AB49">
        <v>0</v>
      </c>
    </row>
    <row r="50" spans="7:28">
      <c r="G50" t="s">
        <v>92</v>
      </c>
      <c r="H50" s="115">
        <v>65.66</v>
      </c>
      <c r="I50" s="88">
        <v>0</v>
      </c>
      <c r="J50" s="88">
        <v>0</v>
      </c>
      <c r="K50" s="88">
        <v>0</v>
      </c>
      <c r="L50" s="88">
        <v>0</v>
      </c>
      <c r="M50" s="116">
        <v>1.35</v>
      </c>
      <c r="N50" s="115">
        <v>0</v>
      </c>
      <c r="O50" s="88">
        <v>-40</v>
      </c>
      <c r="P50" s="88">
        <v>0</v>
      </c>
      <c r="Q50" s="88">
        <v>0</v>
      </c>
      <c r="R50" s="88">
        <v>0</v>
      </c>
      <c r="S50" s="116">
        <v>0</v>
      </c>
      <c r="U50" s="115">
        <v>-41</v>
      </c>
      <c r="V50" s="116">
        <v>67.010000000000005</v>
      </c>
      <c r="W50">
        <v>65.66</v>
      </c>
      <c r="X50">
        <v>-40</v>
      </c>
      <c r="Y50">
        <v>-1</v>
      </c>
      <c r="Z50">
        <v>0</v>
      </c>
      <c r="AA50">
        <v>1.35</v>
      </c>
      <c r="AB50">
        <v>0</v>
      </c>
    </row>
    <row r="51" spans="7:28">
      <c r="G51" t="s">
        <v>93</v>
      </c>
      <c r="H51" s="115">
        <v>109.11</v>
      </c>
      <c r="I51" s="88">
        <v>0</v>
      </c>
      <c r="J51" s="88">
        <v>0</v>
      </c>
      <c r="K51" s="88">
        <v>0</v>
      </c>
      <c r="L51" s="88">
        <v>0</v>
      </c>
      <c r="M51" s="116">
        <v>9.66</v>
      </c>
      <c r="N51" s="115">
        <v>0</v>
      </c>
      <c r="O51" s="88">
        <v>-40</v>
      </c>
      <c r="P51" s="88">
        <v>0</v>
      </c>
      <c r="Q51" s="88">
        <v>0</v>
      </c>
      <c r="R51" s="88">
        <v>0</v>
      </c>
      <c r="S51" s="116">
        <v>0</v>
      </c>
      <c r="U51" s="115">
        <v>-41</v>
      </c>
      <c r="V51" s="116">
        <v>118.77</v>
      </c>
      <c r="W51">
        <v>109.11</v>
      </c>
      <c r="X51">
        <v>-40</v>
      </c>
      <c r="Y51">
        <v>-1</v>
      </c>
      <c r="Z51">
        <v>0</v>
      </c>
      <c r="AA51">
        <v>9.66</v>
      </c>
      <c r="AB51">
        <v>0</v>
      </c>
    </row>
    <row r="52" spans="7:28">
      <c r="G52" t="s">
        <v>94</v>
      </c>
      <c r="H52" s="115">
        <v>103.32</v>
      </c>
      <c r="I52" s="88">
        <v>0</v>
      </c>
      <c r="J52" s="88">
        <v>0</v>
      </c>
      <c r="K52" s="88">
        <v>0</v>
      </c>
      <c r="L52" s="88">
        <v>0</v>
      </c>
      <c r="M52" s="116">
        <v>8.69</v>
      </c>
      <c r="N52" s="115">
        <v>0</v>
      </c>
      <c r="O52" s="88">
        <v>-30</v>
      </c>
      <c r="P52" s="88">
        <v>0</v>
      </c>
      <c r="Q52" s="88">
        <v>0</v>
      </c>
      <c r="R52" s="88">
        <v>0</v>
      </c>
      <c r="S52" s="116">
        <v>0</v>
      </c>
      <c r="U52" s="115">
        <v>-31</v>
      </c>
      <c r="V52" s="116">
        <v>112.01</v>
      </c>
      <c r="W52">
        <v>103.32</v>
      </c>
      <c r="X52">
        <v>-30</v>
      </c>
      <c r="Y52">
        <v>-1</v>
      </c>
      <c r="Z52">
        <v>0</v>
      </c>
      <c r="AA52">
        <v>8.69</v>
      </c>
      <c r="AB52">
        <v>0</v>
      </c>
    </row>
    <row r="53" spans="7:28">
      <c r="G53" t="s">
        <v>95</v>
      </c>
      <c r="H53" s="115">
        <v>64.69</v>
      </c>
      <c r="I53" s="88">
        <v>0</v>
      </c>
      <c r="J53" s="88">
        <v>0</v>
      </c>
      <c r="K53" s="88">
        <v>0</v>
      </c>
      <c r="L53" s="88">
        <v>0</v>
      </c>
      <c r="M53" s="116">
        <v>9.66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-21</v>
      </c>
      <c r="V53" s="116">
        <v>74.349999999999994</v>
      </c>
      <c r="W53">
        <v>64.69</v>
      </c>
      <c r="X53">
        <v>-20</v>
      </c>
      <c r="Y53">
        <v>-1</v>
      </c>
      <c r="Z53">
        <v>0</v>
      </c>
      <c r="AA53">
        <v>9.66</v>
      </c>
      <c r="AB53">
        <v>0</v>
      </c>
    </row>
    <row r="54" spans="7:28">
      <c r="G54" t="s">
        <v>96</v>
      </c>
      <c r="H54" s="115">
        <v>59.86</v>
      </c>
      <c r="I54" s="88">
        <v>0</v>
      </c>
      <c r="J54" s="88">
        <v>0</v>
      </c>
      <c r="K54" s="88">
        <v>0</v>
      </c>
      <c r="L54" s="88">
        <v>0</v>
      </c>
      <c r="M54" s="116">
        <v>9.66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-26</v>
      </c>
      <c r="V54" s="116">
        <v>69.52</v>
      </c>
      <c r="W54">
        <v>59.86</v>
      </c>
      <c r="X54">
        <v>-25</v>
      </c>
      <c r="Y54">
        <v>-1</v>
      </c>
      <c r="Z54">
        <v>0</v>
      </c>
      <c r="AA54">
        <v>9.66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9.27</v>
      </c>
      <c r="N55" s="115">
        <v>0</v>
      </c>
      <c r="O55" s="88">
        <v>-29</v>
      </c>
      <c r="P55" s="88">
        <v>-42</v>
      </c>
      <c r="Q55" s="88">
        <v>0</v>
      </c>
      <c r="R55" s="88">
        <v>0</v>
      </c>
      <c r="S55" s="116">
        <v>0</v>
      </c>
      <c r="U55" s="115">
        <v>-72</v>
      </c>
      <c r="V55" s="116">
        <v>9.27</v>
      </c>
      <c r="W55">
        <v>0</v>
      </c>
      <c r="X55">
        <v>-29</v>
      </c>
      <c r="Y55">
        <v>-1</v>
      </c>
      <c r="Z55">
        <v>0</v>
      </c>
      <c r="AA55">
        <v>9.27</v>
      </c>
      <c r="AB55">
        <v>-42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9.66</v>
      </c>
      <c r="N56" s="115">
        <v>0</v>
      </c>
      <c r="O56" s="88">
        <v>-19</v>
      </c>
      <c r="P56" s="88">
        <v>-22</v>
      </c>
      <c r="Q56" s="88">
        <v>0</v>
      </c>
      <c r="R56" s="88">
        <v>0</v>
      </c>
      <c r="S56" s="116">
        <v>0</v>
      </c>
      <c r="U56" s="115">
        <v>-42</v>
      </c>
      <c r="V56" s="116">
        <v>9.66</v>
      </c>
      <c r="W56">
        <v>0</v>
      </c>
      <c r="X56">
        <v>-19</v>
      </c>
      <c r="Y56">
        <v>-1</v>
      </c>
      <c r="Z56">
        <v>0</v>
      </c>
      <c r="AA56">
        <v>9.66</v>
      </c>
      <c r="AB56">
        <v>-22</v>
      </c>
    </row>
    <row r="57" spans="7:28">
      <c r="G57" t="s">
        <v>99</v>
      </c>
      <c r="H57" s="115">
        <v>16.41</v>
      </c>
      <c r="I57" s="88">
        <v>0</v>
      </c>
      <c r="J57" s="88">
        <v>0</v>
      </c>
      <c r="K57" s="88">
        <v>0</v>
      </c>
      <c r="L57" s="88">
        <v>0</v>
      </c>
      <c r="M57" s="116">
        <v>0.28999999999999998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</v>
      </c>
      <c r="V57" s="116">
        <v>16.7</v>
      </c>
      <c r="W57">
        <v>16.41</v>
      </c>
      <c r="X57">
        <v>0</v>
      </c>
      <c r="Y57">
        <v>-1</v>
      </c>
      <c r="Z57">
        <v>0</v>
      </c>
      <c r="AA57">
        <v>0.28999999999999998</v>
      </c>
      <c r="AB57">
        <v>0</v>
      </c>
    </row>
    <row r="58" spans="7:28">
      <c r="G58" t="s">
        <v>100</v>
      </c>
      <c r="H58" s="115">
        <v>81.12</v>
      </c>
      <c r="I58" s="88">
        <v>0</v>
      </c>
      <c r="J58" s="88">
        <v>0</v>
      </c>
      <c r="K58" s="88">
        <v>0</v>
      </c>
      <c r="L58" s="88">
        <v>0</v>
      </c>
      <c r="M58" s="116">
        <v>4.63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</v>
      </c>
      <c r="V58" s="116">
        <v>85.75</v>
      </c>
      <c r="W58">
        <v>81.12</v>
      </c>
      <c r="X58">
        <v>0</v>
      </c>
      <c r="Y58">
        <v>-1</v>
      </c>
      <c r="Z58">
        <v>0</v>
      </c>
      <c r="AA58">
        <v>4.63</v>
      </c>
      <c r="AB58">
        <v>0</v>
      </c>
    </row>
    <row r="59" spans="7:28">
      <c r="G59" t="s">
        <v>101</v>
      </c>
      <c r="H59" s="115">
        <v>104.28</v>
      </c>
      <c r="I59" s="88">
        <v>0</v>
      </c>
      <c r="J59" s="88">
        <v>0</v>
      </c>
      <c r="K59" s="88">
        <v>0</v>
      </c>
      <c r="L59" s="88">
        <v>0</v>
      </c>
      <c r="M59" s="116">
        <v>6.28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110.56</v>
      </c>
      <c r="W59">
        <v>104.28</v>
      </c>
      <c r="X59">
        <v>0</v>
      </c>
      <c r="Y59">
        <v>0</v>
      </c>
      <c r="Z59">
        <v>0</v>
      </c>
      <c r="AA59">
        <v>6.28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9.66</v>
      </c>
      <c r="W60">
        <v>0</v>
      </c>
      <c r="X60">
        <v>0</v>
      </c>
      <c r="Y60">
        <v>-1</v>
      </c>
      <c r="Z60">
        <v>0</v>
      </c>
      <c r="AA60">
        <v>9.66</v>
      </c>
      <c r="AB60">
        <v>0</v>
      </c>
    </row>
    <row r="61" spans="7:28">
      <c r="G61" t="s">
        <v>103</v>
      </c>
      <c r="H61" s="115">
        <v>71.16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80.819999999999993</v>
      </c>
      <c r="W61">
        <v>71.16</v>
      </c>
      <c r="X61">
        <v>0</v>
      </c>
      <c r="Y61">
        <v>-1</v>
      </c>
      <c r="Z61">
        <v>0</v>
      </c>
      <c r="AA61">
        <v>9.66</v>
      </c>
      <c r="AB61">
        <v>0</v>
      </c>
    </row>
    <row r="62" spans="7:28">
      <c r="G62" t="s">
        <v>104</v>
      </c>
      <c r="H62" s="115">
        <v>118.76</v>
      </c>
      <c r="I62" s="88">
        <v>0</v>
      </c>
      <c r="J62" s="88">
        <v>0</v>
      </c>
      <c r="K62" s="88">
        <v>0</v>
      </c>
      <c r="L62" s="88">
        <v>0</v>
      </c>
      <c r="M62" s="116">
        <v>7.44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126.2</v>
      </c>
      <c r="W62">
        <v>118.76</v>
      </c>
      <c r="X62">
        <v>0</v>
      </c>
      <c r="Y62">
        <v>-1</v>
      </c>
      <c r="Z62">
        <v>0</v>
      </c>
      <c r="AA62">
        <v>7.44</v>
      </c>
      <c r="AB62">
        <v>0</v>
      </c>
    </row>
    <row r="63" spans="7:28">
      <c r="G63" t="s">
        <v>105</v>
      </c>
      <c r="H63" s="115">
        <v>159.32</v>
      </c>
      <c r="I63" s="88">
        <v>0</v>
      </c>
      <c r="J63" s="88">
        <v>0</v>
      </c>
      <c r="K63" s="88">
        <v>0</v>
      </c>
      <c r="L63" s="88">
        <v>0</v>
      </c>
      <c r="M63" s="116">
        <v>7.44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166.76</v>
      </c>
      <c r="W63">
        <v>159.32</v>
      </c>
      <c r="X63">
        <v>0</v>
      </c>
      <c r="Y63">
        <v>-1</v>
      </c>
      <c r="Z63">
        <v>0</v>
      </c>
      <c r="AA63">
        <v>7.44</v>
      </c>
      <c r="AB63">
        <v>0</v>
      </c>
    </row>
    <row r="64" spans="7:28">
      <c r="G64" t="s">
        <v>106</v>
      </c>
      <c r="H64" s="115">
        <v>172.84</v>
      </c>
      <c r="I64" s="88">
        <v>0</v>
      </c>
      <c r="J64" s="88">
        <v>0</v>
      </c>
      <c r="K64" s="88">
        <v>0</v>
      </c>
      <c r="L64" s="88">
        <v>0</v>
      </c>
      <c r="M64" s="116">
        <v>1.74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174.58</v>
      </c>
      <c r="W64">
        <v>172.84</v>
      </c>
      <c r="X64">
        <v>0</v>
      </c>
      <c r="Y64">
        <v>-1</v>
      </c>
      <c r="Z64">
        <v>0</v>
      </c>
      <c r="AA64">
        <v>1.74</v>
      </c>
      <c r="AB64">
        <v>0</v>
      </c>
    </row>
    <row r="65" spans="7:28">
      <c r="G65" t="s">
        <v>107</v>
      </c>
      <c r="H65" s="115">
        <v>161.26</v>
      </c>
      <c r="I65" s="88">
        <v>0</v>
      </c>
      <c r="J65" s="88">
        <v>0</v>
      </c>
      <c r="K65" s="88">
        <v>0</v>
      </c>
      <c r="L65" s="88">
        <v>0</v>
      </c>
      <c r="M65" s="116">
        <v>9.4600000000000009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170.72</v>
      </c>
      <c r="W65">
        <v>161.26</v>
      </c>
      <c r="X65">
        <v>0</v>
      </c>
      <c r="Y65">
        <v>-1</v>
      </c>
      <c r="Z65">
        <v>0</v>
      </c>
      <c r="AA65">
        <v>9.4600000000000009</v>
      </c>
      <c r="AB65">
        <v>0</v>
      </c>
    </row>
    <row r="66" spans="7:28">
      <c r="G66" t="s">
        <v>108</v>
      </c>
      <c r="H66" s="115">
        <v>158.36000000000001</v>
      </c>
      <c r="I66" s="88">
        <v>0</v>
      </c>
      <c r="J66" s="88">
        <v>0</v>
      </c>
      <c r="K66" s="88">
        <v>0</v>
      </c>
      <c r="L66" s="88">
        <v>0</v>
      </c>
      <c r="M66" s="116">
        <v>9.56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167.92</v>
      </c>
      <c r="W66">
        <v>158.36000000000001</v>
      </c>
      <c r="X66">
        <v>0</v>
      </c>
      <c r="Y66">
        <v>-1</v>
      </c>
      <c r="Z66">
        <v>0</v>
      </c>
      <c r="AA66">
        <v>9.56</v>
      </c>
      <c r="AB66">
        <v>0</v>
      </c>
    </row>
    <row r="67" spans="7:28">
      <c r="G67" t="s">
        <v>109</v>
      </c>
      <c r="H67" s="115">
        <v>168.01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177.67</v>
      </c>
      <c r="W67">
        <v>168.01</v>
      </c>
      <c r="X67">
        <v>0</v>
      </c>
      <c r="Y67">
        <v>-1</v>
      </c>
      <c r="Z67">
        <v>0</v>
      </c>
      <c r="AA67">
        <v>9.66</v>
      </c>
      <c r="AB67">
        <v>0</v>
      </c>
    </row>
    <row r="68" spans="7:28">
      <c r="G68" t="s">
        <v>110</v>
      </c>
      <c r="H68" s="115">
        <v>155.46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165.12</v>
      </c>
      <c r="W68">
        <v>155.46</v>
      </c>
      <c r="X68">
        <v>0</v>
      </c>
      <c r="Y68">
        <v>-1</v>
      </c>
      <c r="Z68">
        <v>0</v>
      </c>
      <c r="AA68">
        <v>9.66</v>
      </c>
      <c r="AB68">
        <v>0</v>
      </c>
    </row>
    <row r="69" spans="7:28">
      <c r="G69" t="s">
        <v>111</v>
      </c>
      <c r="H69" s="115">
        <v>149.66999999999999</v>
      </c>
      <c r="I69" s="88">
        <v>0</v>
      </c>
      <c r="J69" s="88">
        <v>0</v>
      </c>
      <c r="K69" s="88">
        <v>0</v>
      </c>
      <c r="L69" s="88">
        <v>0</v>
      </c>
      <c r="M69" s="116">
        <v>8.5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158.16999999999999</v>
      </c>
      <c r="W69">
        <v>149.66999999999999</v>
      </c>
      <c r="X69">
        <v>0</v>
      </c>
      <c r="Y69">
        <v>-1</v>
      </c>
      <c r="Z69">
        <v>0</v>
      </c>
      <c r="AA69">
        <v>8.5</v>
      </c>
      <c r="AB69">
        <v>0</v>
      </c>
    </row>
    <row r="70" spans="7:28">
      <c r="G70" t="s">
        <v>112</v>
      </c>
      <c r="H70" s="115">
        <v>134.22</v>
      </c>
      <c r="I70" s="88">
        <v>0</v>
      </c>
      <c r="J70" s="88">
        <v>0</v>
      </c>
      <c r="K70" s="88">
        <v>0</v>
      </c>
      <c r="L70" s="88">
        <v>0</v>
      </c>
      <c r="M70" s="116">
        <v>8.5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142.72</v>
      </c>
      <c r="W70">
        <v>134.22</v>
      </c>
      <c r="X70">
        <v>0</v>
      </c>
      <c r="Y70">
        <v>-1</v>
      </c>
      <c r="Z70">
        <v>0</v>
      </c>
      <c r="AA70">
        <v>8.5</v>
      </c>
      <c r="AB70">
        <v>0</v>
      </c>
    </row>
    <row r="71" spans="7:28">
      <c r="G71" t="s">
        <v>113</v>
      </c>
      <c r="H71" s="115">
        <v>33.119999999999997</v>
      </c>
      <c r="I71" s="88">
        <v>0</v>
      </c>
      <c r="J71" s="88">
        <v>0</v>
      </c>
      <c r="K71" s="88">
        <v>0</v>
      </c>
      <c r="L71" s="88">
        <v>0</v>
      </c>
      <c r="M71" s="116">
        <v>4.7300000000000004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37.85</v>
      </c>
      <c r="W71">
        <v>33.119999999999997</v>
      </c>
      <c r="X71">
        <v>0</v>
      </c>
      <c r="Y71">
        <v>-1</v>
      </c>
      <c r="Z71">
        <v>0</v>
      </c>
      <c r="AA71">
        <v>4.7300000000000004</v>
      </c>
      <c r="AB71">
        <v>0</v>
      </c>
    </row>
    <row r="72" spans="7:28">
      <c r="G72" t="s">
        <v>114</v>
      </c>
      <c r="H72" s="115">
        <v>28.09</v>
      </c>
      <c r="I72" s="88">
        <v>0</v>
      </c>
      <c r="J72" s="88">
        <v>0</v>
      </c>
      <c r="K72" s="88">
        <v>0</v>
      </c>
      <c r="L72" s="88">
        <v>0</v>
      </c>
      <c r="M72" s="116">
        <v>9.66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37.75</v>
      </c>
      <c r="W72">
        <v>28.09</v>
      </c>
      <c r="X72">
        <v>0</v>
      </c>
      <c r="Y72">
        <v>-1</v>
      </c>
      <c r="Z72">
        <v>0</v>
      </c>
      <c r="AA72">
        <v>9.66</v>
      </c>
      <c r="AB72">
        <v>0</v>
      </c>
    </row>
    <row r="73" spans="7:28">
      <c r="G73" t="s">
        <v>115</v>
      </c>
      <c r="H73" s="115">
        <v>18.45</v>
      </c>
      <c r="I73" s="88">
        <v>0</v>
      </c>
      <c r="J73" s="88">
        <v>0</v>
      </c>
      <c r="K73" s="88">
        <v>0</v>
      </c>
      <c r="L73" s="88">
        <v>0</v>
      </c>
      <c r="M73" s="116">
        <v>8.8800000000000008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27.33</v>
      </c>
      <c r="W73">
        <v>18.45</v>
      </c>
      <c r="X73">
        <v>0</v>
      </c>
      <c r="Y73">
        <v>-1</v>
      </c>
      <c r="Z73">
        <v>0</v>
      </c>
      <c r="AA73">
        <v>8.8800000000000008</v>
      </c>
      <c r="AB73">
        <v>0</v>
      </c>
    </row>
    <row r="74" spans="7:28">
      <c r="G74" t="s">
        <v>116</v>
      </c>
      <c r="H74" s="115">
        <v>29.45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39.11</v>
      </c>
      <c r="W74">
        <v>29.45</v>
      </c>
      <c r="X74">
        <v>0</v>
      </c>
      <c r="Y74">
        <v>-1</v>
      </c>
      <c r="Z74">
        <v>0</v>
      </c>
      <c r="AA74">
        <v>9.66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9.66</v>
      </c>
      <c r="W75">
        <v>0</v>
      </c>
      <c r="X75">
        <v>0</v>
      </c>
      <c r="Y75">
        <v>-1</v>
      </c>
      <c r="Z75">
        <v>0</v>
      </c>
      <c r="AA75">
        <v>9.66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9.66</v>
      </c>
      <c r="W76">
        <v>0</v>
      </c>
      <c r="X76">
        <v>0</v>
      </c>
      <c r="Y76">
        <v>-1</v>
      </c>
      <c r="Z76">
        <v>0</v>
      </c>
      <c r="AA76">
        <v>9.66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6.57</v>
      </c>
      <c r="N77" s="115">
        <v>0</v>
      </c>
      <c r="O77" s="88">
        <v>0</v>
      </c>
      <c r="P77" s="88">
        <v>-277</v>
      </c>
      <c r="Q77" s="88">
        <v>0</v>
      </c>
      <c r="R77" s="88">
        <v>0</v>
      </c>
      <c r="S77" s="116">
        <v>0</v>
      </c>
      <c r="U77" s="115">
        <v>-278</v>
      </c>
      <c r="V77" s="116">
        <v>6.57</v>
      </c>
      <c r="W77">
        <v>0</v>
      </c>
      <c r="X77">
        <v>0</v>
      </c>
      <c r="Y77">
        <v>-1</v>
      </c>
      <c r="Z77">
        <v>0</v>
      </c>
      <c r="AA77">
        <v>6.57</v>
      </c>
      <c r="AB77">
        <v>-277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-15</v>
      </c>
      <c r="P78" s="88">
        <v>-268</v>
      </c>
      <c r="Q78" s="88">
        <v>0</v>
      </c>
      <c r="R78" s="88">
        <v>0</v>
      </c>
      <c r="S78" s="116">
        <v>0</v>
      </c>
      <c r="U78" s="115">
        <v>-284</v>
      </c>
      <c r="V78" s="116">
        <v>0</v>
      </c>
      <c r="W78">
        <v>0</v>
      </c>
      <c r="X78">
        <v>-15</v>
      </c>
      <c r="Y78">
        <v>-1</v>
      </c>
      <c r="Z78">
        <v>0</v>
      </c>
      <c r="AA78">
        <v>0</v>
      </c>
      <c r="AB78">
        <v>-268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7.24</v>
      </c>
      <c r="N79" s="115">
        <v>0</v>
      </c>
      <c r="O79" s="88">
        <v>-15</v>
      </c>
      <c r="P79" s="88">
        <v>-271</v>
      </c>
      <c r="Q79" s="88">
        <v>0</v>
      </c>
      <c r="R79" s="88">
        <v>0</v>
      </c>
      <c r="S79" s="116">
        <v>0</v>
      </c>
      <c r="U79" s="115">
        <v>-287</v>
      </c>
      <c r="V79" s="116">
        <v>7.24</v>
      </c>
      <c r="W79">
        <v>0</v>
      </c>
      <c r="X79">
        <v>-15</v>
      </c>
      <c r="Y79">
        <v>-1</v>
      </c>
      <c r="Z79">
        <v>0</v>
      </c>
      <c r="AA79">
        <v>7.24</v>
      </c>
      <c r="AB79">
        <v>-271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9.27</v>
      </c>
      <c r="N80" s="115">
        <v>0</v>
      </c>
      <c r="O80" s="88">
        <v>-15</v>
      </c>
      <c r="P80" s="88">
        <v>-268</v>
      </c>
      <c r="Q80" s="88">
        <v>0</v>
      </c>
      <c r="R80" s="88">
        <v>0</v>
      </c>
      <c r="S80" s="116">
        <v>0</v>
      </c>
      <c r="U80" s="115">
        <v>-284</v>
      </c>
      <c r="V80" s="116">
        <v>9.27</v>
      </c>
      <c r="W80">
        <v>0</v>
      </c>
      <c r="X80">
        <v>-15</v>
      </c>
      <c r="Y80">
        <v>-1</v>
      </c>
      <c r="Z80">
        <v>0</v>
      </c>
      <c r="AA80">
        <v>9.27</v>
      </c>
      <c r="AB80">
        <v>-268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9.66</v>
      </c>
      <c r="N81" s="115">
        <v>0</v>
      </c>
      <c r="O81" s="88">
        <v>-15</v>
      </c>
      <c r="P81" s="88">
        <v>-218</v>
      </c>
      <c r="Q81" s="88">
        <v>0</v>
      </c>
      <c r="R81" s="88">
        <v>0</v>
      </c>
      <c r="S81" s="116">
        <v>0</v>
      </c>
      <c r="U81" s="115">
        <v>-234</v>
      </c>
      <c r="V81" s="116">
        <v>9.66</v>
      </c>
      <c r="W81">
        <v>0</v>
      </c>
      <c r="X81">
        <v>-15</v>
      </c>
      <c r="Y81">
        <v>-1</v>
      </c>
      <c r="Z81">
        <v>0</v>
      </c>
      <c r="AA81">
        <v>9.66</v>
      </c>
      <c r="AB81">
        <v>-218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-15</v>
      </c>
      <c r="P82" s="88">
        <v>-244</v>
      </c>
      <c r="Q82" s="88">
        <v>0</v>
      </c>
      <c r="R82" s="88">
        <v>0</v>
      </c>
      <c r="S82" s="116">
        <v>0</v>
      </c>
      <c r="U82" s="115">
        <v>-260</v>
      </c>
      <c r="V82" s="116">
        <v>9.66</v>
      </c>
      <c r="W82">
        <v>0</v>
      </c>
      <c r="X82">
        <v>-15</v>
      </c>
      <c r="Y82">
        <v>-1</v>
      </c>
      <c r="Z82">
        <v>0</v>
      </c>
      <c r="AA82">
        <v>9.66</v>
      </c>
      <c r="AB82">
        <v>-244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28.96</v>
      </c>
      <c r="L83" s="88">
        <v>0</v>
      </c>
      <c r="M83" s="116">
        <v>9.66</v>
      </c>
      <c r="N83" s="115">
        <v>0</v>
      </c>
      <c r="O83" s="88">
        <v>-15</v>
      </c>
      <c r="P83" s="88">
        <v>-232</v>
      </c>
      <c r="Q83" s="88">
        <v>0</v>
      </c>
      <c r="R83" s="88">
        <v>0</v>
      </c>
      <c r="S83" s="116">
        <v>0</v>
      </c>
      <c r="U83" s="115">
        <v>-248</v>
      </c>
      <c r="V83" s="116">
        <v>38.619999999999997</v>
      </c>
      <c r="W83">
        <v>0</v>
      </c>
      <c r="X83">
        <v>-15</v>
      </c>
      <c r="Y83">
        <v>-1</v>
      </c>
      <c r="Z83">
        <v>28.96</v>
      </c>
      <c r="AA83">
        <v>9.66</v>
      </c>
      <c r="AB83">
        <v>-232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77.239999999999995</v>
      </c>
      <c r="L84" s="88">
        <v>0</v>
      </c>
      <c r="M84" s="116">
        <v>9.66</v>
      </c>
      <c r="N84" s="115">
        <v>0</v>
      </c>
      <c r="O84" s="88">
        <v>-15</v>
      </c>
      <c r="P84" s="88">
        <v>-164</v>
      </c>
      <c r="Q84" s="88">
        <v>0</v>
      </c>
      <c r="R84" s="88">
        <v>0</v>
      </c>
      <c r="S84" s="116">
        <v>0</v>
      </c>
      <c r="U84" s="115">
        <v>-180</v>
      </c>
      <c r="V84" s="116">
        <v>86.9</v>
      </c>
      <c r="W84">
        <v>0</v>
      </c>
      <c r="X84">
        <v>-15</v>
      </c>
      <c r="Y84">
        <v>-1</v>
      </c>
      <c r="Z84">
        <v>77.239999999999995</v>
      </c>
      <c r="AA84">
        <v>9.66</v>
      </c>
      <c r="AB84">
        <v>-164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67.59</v>
      </c>
      <c r="L85" s="88">
        <v>0</v>
      </c>
      <c r="M85" s="116">
        <v>5.12</v>
      </c>
      <c r="N85" s="115">
        <v>0</v>
      </c>
      <c r="O85" s="88">
        <v>-15</v>
      </c>
      <c r="P85" s="88">
        <v>-156</v>
      </c>
      <c r="Q85" s="88">
        <v>0</v>
      </c>
      <c r="R85" s="88">
        <v>0</v>
      </c>
      <c r="S85" s="116">
        <v>0</v>
      </c>
      <c r="U85" s="115">
        <v>-172</v>
      </c>
      <c r="V85" s="116">
        <v>72.709999999999994</v>
      </c>
      <c r="W85">
        <v>0</v>
      </c>
      <c r="X85">
        <v>-15</v>
      </c>
      <c r="Y85">
        <v>-1</v>
      </c>
      <c r="Z85">
        <v>67.59</v>
      </c>
      <c r="AA85">
        <v>5.12</v>
      </c>
      <c r="AB85">
        <v>-156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67.59</v>
      </c>
      <c r="L86" s="88">
        <v>0</v>
      </c>
      <c r="M86" s="116">
        <v>9.66</v>
      </c>
      <c r="N86" s="115">
        <v>0</v>
      </c>
      <c r="O86" s="88">
        <v>0</v>
      </c>
      <c r="P86" s="88">
        <v>-62</v>
      </c>
      <c r="Q86" s="88">
        <v>0</v>
      </c>
      <c r="R86" s="88">
        <v>0</v>
      </c>
      <c r="S86" s="116">
        <v>0</v>
      </c>
      <c r="U86" s="115">
        <v>-63</v>
      </c>
      <c r="V86" s="116">
        <v>77.25</v>
      </c>
      <c r="W86">
        <v>0</v>
      </c>
      <c r="X86">
        <v>0</v>
      </c>
      <c r="Y86">
        <v>-1</v>
      </c>
      <c r="Z86">
        <v>67.59</v>
      </c>
      <c r="AA86">
        <v>9.66</v>
      </c>
      <c r="AB86">
        <v>-62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14.48</v>
      </c>
      <c r="L87" s="88">
        <v>0</v>
      </c>
      <c r="M87" s="116">
        <v>9.66</v>
      </c>
      <c r="N87" s="115">
        <v>0</v>
      </c>
      <c r="O87" s="88">
        <v>0</v>
      </c>
      <c r="P87" s="88">
        <v>-16</v>
      </c>
      <c r="Q87" s="88">
        <v>0</v>
      </c>
      <c r="R87" s="88">
        <v>0</v>
      </c>
      <c r="S87" s="116">
        <v>0</v>
      </c>
      <c r="U87" s="115">
        <v>-17</v>
      </c>
      <c r="V87" s="116">
        <v>24.14</v>
      </c>
      <c r="W87">
        <v>0</v>
      </c>
      <c r="X87">
        <v>0</v>
      </c>
      <c r="Y87">
        <v>-1</v>
      </c>
      <c r="Z87">
        <v>14.48</v>
      </c>
      <c r="AA87">
        <v>9.66</v>
      </c>
      <c r="AB87">
        <v>-16</v>
      </c>
    </row>
    <row r="88" spans="7:28">
      <c r="G88" t="s">
        <v>130</v>
      </c>
      <c r="H88" s="115">
        <v>14.48</v>
      </c>
      <c r="I88" s="88">
        <v>0</v>
      </c>
      <c r="J88" s="88">
        <v>0</v>
      </c>
      <c r="K88" s="88">
        <v>67.59</v>
      </c>
      <c r="L88" s="88">
        <v>0</v>
      </c>
      <c r="M88" s="116">
        <v>9.66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91.73</v>
      </c>
      <c r="W88">
        <v>14.48</v>
      </c>
      <c r="X88">
        <v>0</v>
      </c>
      <c r="Y88">
        <v>-1</v>
      </c>
      <c r="Z88">
        <v>67.59</v>
      </c>
      <c r="AA88">
        <v>9.66</v>
      </c>
      <c r="AB88">
        <v>0</v>
      </c>
    </row>
    <row r="89" spans="7:28">
      <c r="G89" t="s">
        <v>131</v>
      </c>
      <c r="H89" s="115">
        <v>36.69</v>
      </c>
      <c r="I89" s="88">
        <v>0</v>
      </c>
      <c r="J89" s="88">
        <v>0</v>
      </c>
      <c r="K89" s="88">
        <v>57.93</v>
      </c>
      <c r="L89" s="88">
        <v>0</v>
      </c>
      <c r="M89" s="116">
        <v>9.66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104.28</v>
      </c>
      <c r="W89">
        <v>36.69</v>
      </c>
      <c r="X89">
        <v>0</v>
      </c>
      <c r="Y89">
        <v>-1</v>
      </c>
      <c r="Z89">
        <v>57.93</v>
      </c>
      <c r="AA89">
        <v>9.66</v>
      </c>
      <c r="AB89">
        <v>0</v>
      </c>
    </row>
    <row r="90" spans="7:28">
      <c r="G90" t="s">
        <v>132</v>
      </c>
      <c r="H90" s="115">
        <v>99.07</v>
      </c>
      <c r="I90" s="88">
        <v>0</v>
      </c>
      <c r="J90" s="88">
        <v>0</v>
      </c>
      <c r="K90" s="88">
        <v>57.94</v>
      </c>
      <c r="L90" s="88">
        <v>0</v>
      </c>
      <c r="M90" s="116">
        <v>8.01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165.02</v>
      </c>
      <c r="W90">
        <v>99.07</v>
      </c>
      <c r="X90">
        <v>0</v>
      </c>
      <c r="Y90">
        <v>-1</v>
      </c>
      <c r="Z90">
        <v>57.94</v>
      </c>
      <c r="AA90">
        <v>8.01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7.72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7.72</v>
      </c>
      <c r="W91">
        <v>0</v>
      </c>
      <c r="X91">
        <v>0</v>
      </c>
      <c r="Y91">
        <v>-1</v>
      </c>
      <c r="Z91">
        <v>0</v>
      </c>
      <c r="AA91">
        <v>7.72</v>
      </c>
      <c r="AB91">
        <v>0</v>
      </c>
    </row>
    <row r="92" spans="7:28">
      <c r="G92" t="s">
        <v>134</v>
      </c>
      <c r="H92" s="115">
        <v>46.06</v>
      </c>
      <c r="I92" s="88">
        <v>0</v>
      </c>
      <c r="J92" s="88">
        <v>0</v>
      </c>
      <c r="K92" s="88">
        <v>57.93</v>
      </c>
      <c r="L92" s="88">
        <v>0</v>
      </c>
      <c r="M92" s="116">
        <v>0.87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104.86</v>
      </c>
      <c r="W92">
        <v>46.06</v>
      </c>
      <c r="X92">
        <v>0</v>
      </c>
      <c r="Y92">
        <v>-1</v>
      </c>
      <c r="Z92">
        <v>57.93</v>
      </c>
      <c r="AA92">
        <v>0.87</v>
      </c>
      <c r="AB92">
        <v>0</v>
      </c>
    </row>
    <row r="93" spans="7:28">
      <c r="G93" t="s">
        <v>135</v>
      </c>
      <c r="H93" s="115">
        <v>95.6</v>
      </c>
      <c r="I93" s="88">
        <v>14.77</v>
      </c>
      <c r="J93" s="88">
        <v>0</v>
      </c>
      <c r="K93" s="88">
        <v>57.94</v>
      </c>
      <c r="L93" s="88">
        <v>0</v>
      </c>
      <c r="M93" s="116">
        <v>4.1500000000000004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172.46</v>
      </c>
      <c r="W93">
        <v>95.6</v>
      </c>
      <c r="X93">
        <v>14.77</v>
      </c>
      <c r="Y93">
        <v>-1</v>
      </c>
      <c r="Z93">
        <v>57.94</v>
      </c>
      <c r="AA93">
        <v>4.1500000000000004</v>
      </c>
      <c r="AB93">
        <v>0</v>
      </c>
    </row>
    <row r="94" spans="7:28">
      <c r="G94" t="s">
        <v>136</v>
      </c>
      <c r="H94" s="115">
        <v>109.11</v>
      </c>
      <c r="I94" s="88">
        <v>33.31</v>
      </c>
      <c r="J94" s="88">
        <v>0</v>
      </c>
      <c r="K94" s="88">
        <v>0</v>
      </c>
      <c r="L94" s="88">
        <v>0</v>
      </c>
      <c r="M94" s="116">
        <v>7.15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149.57</v>
      </c>
      <c r="W94">
        <v>109.11</v>
      </c>
      <c r="X94">
        <v>33.31</v>
      </c>
      <c r="Y94">
        <v>-1</v>
      </c>
      <c r="Z94">
        <v>0</v>
      </c>
      <c r="AA94">
        <v>7.15</v>
      </c>
      <c r="AB94">
        <v>0</v>
      </c>
    </row>
    <row r="95" spans="7:28">
      <c r="G95" t="s">
        <v>137</v>
      </c>
      <c r="H95" s="115">
        <v>34.76</v>
      </c>
      <c r="I95" s="88">
        <v>47.22</v>
      </c>
      <c r="J95" s="88">
        <v>0</v>
      </c>
      <c r="K95" s="88">
        <v>57.94</v>
      </c>
      <c r="L95" s="88">
        <v>0</v>
      </c>
      <c r="M95" s="116">
        <v>8.3000000000000007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148.22</v>
      </c>
      <c r="W95">
        <v>34.76</v>
      </c>
      <c r="X95">
        <v>47.22</v>
      </c>
      <c r="Y95">
        <v>-1</v>
      </c>
      <c r="Z95">
        <v>57.94</v>
      </c>
      <c r="AA95">
        <v>8.3000000000000007</v>
      </c>
      <c r="AB95">
        <v>0</v>
      </c>
    </row>
    <row r="96" spans="7:28">
      <c r="G96" t="s">
        <v>138</v>
      </c>
      <c r="H96" s="115">
        <v>33.799999999999997</v>
      </c>
      <c r="I96" s="88">
        <v>56.58</v>
      </c>
      <c r="J96" s="88">
        <v>0</v>
      </c>
      <c r="K96" s="88">
        <v>57.94</v>
      </c>
      <c r="L96" s="88">
        <v>0</v>
      </c>
      <c r="M96" s="116">
        <v>4.63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152.94999999999999</v>
      </c>
      <c r="W96">
        <v>33.799999999999997</v>
      </c>
      <c r="X96">
        <v>56.58</v>
      </c>
      <c r="Y96">
        <v>-1</v>
      </c>
      <c r="Z96">
        <v>57.94</v>
      </c>
      <c r="AA96">
        <v>4.63</v>
      </c>
      <c r="AB96">
        <v>0</v>
      </c>
    </row>
    <row r="97" spans="1:83">
      <c r="G97" t="s">
        <v>139</v>
      </c>
      <c r="H97" s="115">
        <v>18.350000000000001</v>
      </c>
      <c r="I97" s="88">
        <v>56.86</v>
      </c>
      <c r="J97" s="88">
        <v>0</v>
      </c>
      <c r="K97" s="88">
        <v>9.66</v>
      </c>
      <c r="L97" s="88">
        <v>0</v>
      </c>
      <c r="M97" s="116">
        <v>4.3499999999999996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89.22</v>
      </c>
      <c r="W97">
        <v>18.350000000000001</v>
      </c>
      <c r="X97">
        <v>56.86</v>
      </c>
      <c r="Y97">
        <v>-1</v>
      </c>
      <c r="Z97">
        <v>9.66</v>
      </c>
      <c r="AA97">
        <v>4.3499999999999996</v>
      </c>
      <c r="AB97">
        <v>0</v>
      </c>
    </row>
    <row r="98" spans="1:83">
      <c r="G98" t="s">
        <v>140</v>
      </c>
      <c r="H98" s="115">
        <v>7.72</v>
      </c>
      <c r="I98" s="88">
        <v>52.44</v>
      </c>
      <c r="J98" s="88">
        <v>0</v>
      </c>
      <c r="K98" s="88">
        <v>48.28</v>
      </c>
      <c r="L98" s="88">
        <v>0</v>
      </c>
      <c r="M98" s="116">
        <v>3.96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112.4</v>
      </c>
      <c r="W98">
        <v>7.72</v>
      </c>
      <c r="X98">
        <v>52.44</v>
      </c>
      <c r="Y98">
        <v>-1</v>
      </c>
      <c r="Z98">
        <v>48.28</v>
      </c>
      <c r="AA98">
        <v>3.96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0.68267250000000002</v>
      </c>
      <c r="I99" s="111">
        <f t="shared" ref="I99:BQ99" si="1">SUM(I3:I98)/4000</f>
        <v>6.5295000000000006E-2</v>
      </c>
      <c r="J99" s="111">
        <f t="shared" si="1"/>
        <v>0</v>
      </c>
      <c r="K99" s="111">
        <f t="shared" si="1"/>
        <v>0.26674500000000001</v>
      </c>
      <c r="L99" s="111">
        <f t="shared" si="1"/>
        <v>0</v>
      </c>
      <c r="M99" s="111">
        <f t="shared" si="1"/>
        <v>0.14825250000000004</v>
      </c>
      <c r="N99" s="110">
        <f t="shared" si="1"/>
        <v>0</v>
      </c>
      <c r="O99" s="111">
        <f t="shared" si="1"/>
        <v>-1.49085</v>
      </c>
      <c r="P99" s="111">
        <f t="shared" si="1"/>
        <v>-3.7465999999999999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-5.2611999999999997</v>
      </c>
      <c r="V99" s="112">
        <f t="shared" si="1"/>
        <v>1.1629649999999996</v>
      </c>
      <c r="W99">
        <f t="shared" si="1"/>
        <v>0.68267250000000002</v>
      </c>
      <c r="X99">
        <f t="shared" si="1"/>
        <v>-1.4255549999999999</v>
      </c>
      <c r="Y99">
        <f t="shared" si="1"/>
        <v>-2.375E-2</v>
      </c>
      <c r="Z99">
        <f t="shared" si="1"/>
        <v>0.26674500000000001</v>
      </c>
      <c r="AA99">
        <f t="shared" si="1"/>
        <v>0.14825250000000004</v>
      </c>
      <c r="AB99">
        <f t="shared" si="1"/>
        <v>-3.7465999999999999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6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493</v>
      </c>
      <c r="X1" t="s">
        <v>495</v>
      </c>
      <c r="Y1" t="s">
        <v>494</v>
      </c>
      <c r="Z1" t="s">
        <v>496</v>
      </c>
      <c r="AA1" t="s">
        <v>486</v>
      </c>
      <c r="AB1" t="s">
        <v>486</v>
      </c>
      <c r="AC1" t="s">
        <v>488</v>
      </c>
      <c r="AD1" t="s">
        <v>483</v>
      </c>
      <c r="AE1" t="s">
        <v>468</v>
      </c>
      <c r="AF1" t="s">
        <v>468</v>
      </c>
      <c r="AG1" t="s">
        <v>468</v>
      </c>
      <c r="AH1" t="s">
        <v>468</v>
      </c>
      <c r="AI1" t="s">
        <v>468</v>
      </c>
      <c r="AJ1" t="s">
        <v>468</v>
      </c>
      <c r="AK1" t="s">
        <v>468</v>
      </c>
      <c r="AL1" t="s">
        <v>489</v>
      </c>
      <c r="AM1" t="s">
        <v>487</v>
      </c>
      <c r="AN1" t="s">
        <v>471</v>
      </c>
      <c r="AO1" t="s">
        <v>472</v>
      </c>
      <c r="AP1" t="s">
        <v>472</v>
      </c>
      <c r="AQ1" t="s">
        <v>472</v>
      </c>
      <c r="AR1" t="s">
        <v>491</v>
      </c>
      <c r="AS1" t="s">
        <v>491</v>
      </c>
      <c r="AT1" t="s">
        <v>479</v>
      </c>
      <c r="AU1" t="s">
        <v>481</v>
      </c>
      <c r="AV1" t="s">
        <v>474</v>
      </c>
      <c r="AW1" t="s">
        <v>480</v>
      </c>
      <c r="AX1" t="s">
        <v>485</v>
      </c>
      <c r="AY1" t="s">
        <v>485</v>
      </c>
      <c r="AZ1" t="s">
        <v>470</v>
      </c>
      <c r="BA1" t="s">
        <v>470</v>
      </c>
      <c r="BB1" t="s">
        <v>470</v>
      </c>
      <c r="BC1" t="s">
        <v>470</v>
      </c>
      <c r="BD1" t="s">
        <v>470</v>
      </c>
      <c r="BE1" t="s">
        <v>475</v>
      </c>
      <c r="BF1" t="s">
        <v>475</v>
      </c>
      <c r="BG1" t="s">
        <v>475</v>
      </c>
      <c r="BH1" t="s">
        <v>492</v>
      </c>
      <c r="BI1" t="s">
        <v>484</v>
      </c>
      <c r="BJ1" t="s">
        <v>482</v>
      </c>
      <c r="BK1" t="s">
        <v>478</v>
      </c>
      <c r="BL1" t="s">
        <v>467</v>
      </c>
      <c r="BM1" t="s">
        <v>467</v>
      </c>
      <c r="BN1" t="s">
        <v>467</v>
      </c>
      <c r="BO1" t="s">
        <v>467</v>
      </c>
      <c r="BP1" t="s">
        <v>467</v>
      </c>
      <c r="BQ1" t="s">
        <v>467</v>
      </c>
      <c r="BR1" t="s">
        <v>467</v>
      </c>
      <c r="BS1" t="s">
        <v>467</v>
      </c>
      <c r="BT1" t="s">
        <v>467</v>
      </c>
      <c r="BU1" t="s">
        <v>490</v>
      </c>
      <c r="BV1" t="s">
        <v>490</v>
      </c>
      <c r="BW1" t="s">
        <v>476</v>
      </c>
      <c r="BX1" t="s">
        <v>476</v>
      </c>
      <c r="BY1" t="s">
        <v>473</v>
      </c>
      <c r="BZ1" t="s">
        <v>473</v>
      </c>
      <c r="CA1" t="s">
        <v>469</v>
      </c>
      <c r="CB1" t="s">
        <v>469</v>
      </c>
      <c r="CC1" t="s">
        <v>469</v>
      </c>
      <c r="CD1" t="s">
        <v>469</v>
      </c>
      <c r="CE1" t="s">
        <v>469</v>
      </c>
      <c r="CF1" t="s">
        <v>477</v>
      </c>
      <c r="CG1" t="s">
        <v>497</v>
      </c>
      <c r="CH1" t="s">
        <v>497</v>
      </c>
    </row>
    <row r="2" spans="1:8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44747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152</v>
      </c>
      <c r="AM2" t="s">
        <v>389</v>
      </c>
      <c r="AN2" t="s">
        <v>149</v>
      </c>
      <c r="AO2" t="s">
        <v>149</v>
      </c>
      <c r="AP2" t="s">
        <v>149</v>
      </c>
      <c r="AQ2" t="s">
        <v>149</v>
      </c>
      <c r="AR2" t="s">
        <v>153</v>
      </c>
      <c r="AS2" t="s">
        <v>153</v>
      </c>
      <c r="AT2" t="s">
        <v>149</v>
      </c>
      <c r="AU2" t="s">
        <v>149</v>
      </c>
      <c r="AV2" t="s">
        <v>149</v>
      </c>
      <c r="AW2" t="s">
        <v>149</v>
      </c>
      <c r="AX2" t="s">
        <v>150</v>
      </c>
      <c r="AY2" t="s">
        <v>150</v>
      </c>
      <c r="AZ2" t="s">
        <v>149</v>
      </c>
      <c r="BA2" t="s">
        <v>150</v>
      </c>
      <c r="BB2" t="s">
        <v>150</v>
      </c>
      <c r="BC2" t="s">
        <v>150</v>
      </c>
      <c r="BD2" t="s">
        <v>150</v>
      </c>
      <c r="BE2" t="s">
        <v>149</v>
      </c>
      <c r="BF2" t="s">
        <v>150</v>
      </c>
      <c r="BG2" t="s">
        <v>153</v>
      </c>
      <c r="BH2" t="s">
        <v>153</v>
      </c>
      <c r="BI2" t="s">
        <v>149</v>
      </c>
      <c r="BJ2" t="s">
        <v>149</v>
      </c>
      <c r="BK2" t="s">
        <v>149</v>
      </c>
      <c r="BL2" t="s">
        <v>240</v>
      </c>
      <c r="BM2" t="s">
        <v>283</v>
      </c>
      <c r="BN2" t="s">
        <v>281</v>
      </c>
      <c r="BO2" t="s">
        <v>282</v>
      </c>
      <c r="BP2" t="s">
        <v>232</v>
      </c>
      <c r="BQ2" t="s">
        <v>268</v>
      </c>
      <c r="BR2" t="s">
        <v>270</v>
      </c>
      <c r="BS2" t="s">
        <v>237</v>
      </c>
      <c r="BT2" t="s">
        <v>269</v>
      </c>
      <c r="BU2" t="s">
        <v>390</v>
      </c>
      <c r="BV2" t="s">
        <v>390</v>
      </c>
      <c r="BW2" t="s">
        <v>149</v>
      </c>
      <c r="BX2" t="s">
        <v>153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150</v>
      </c>
      <c r="CF2" t="s">
        <v>149</v>
      </c>
      <c r="CG2" t="s">
        <v>149</v>
      </c>
      <c r="CH2" t="s">
        <v>150</v>
      </c>
    </row>
    <row r="3" spans="1:8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1288.8700000000001</v>
      </c>
      <c r="I3" s="95">
        <v>372.77000000000004</v>
      </c>
      <c r="J3" s="95">
        <v>535.84999999999991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13.23</v>
      </c>
      <c r="Z3">
        <v>96.56</v>
      </c>
      <c r="AA3">
        <v>6.14</v>
      </c>
      <c r="AB3">
        <v>28.5</v>
      </c>
      <c r="AC3">
        <v>0.97</v>
      </c>
      <c r="AD3">
        <v>28.97</v>
      </c>
      <c r="AE3">
        <v>121.67</v>
      </c>
      <c r="AF3">
        <v>74.959999999999994</v>
      </c>
      <c r="AG3">
        <v>55.41</v>
      </c>
      <c r="AH3">
        <v>14.48</v>
      </c>
      <c r="AI3">
        <v>24.99</v>
      </c>
      <c r="AJ3">
        <v>18.47</v>
      </c>
      <c r="AK3">
        <v>43.45</v>
      </c>
      <c r="AL3">
        <v>0</v>
      </c>
      <c r="AM3">
        <v>0.63</v>
      </c>
      <c r="AN3">
        <v>49.73</v>
      </c>
      <c r="AO3">
        <v>24.86</v>
      </c>
      <c r="AP3">
        <v>24.86</v>
      </c>
      <c r="AQ3">
        <v>24.86</v>
      </c>
      <c r="AR3">
        <v>48.28</v>
      </c>
      <c r="AS3">
        <v>81.11</v>
      </c>
      <c r="AT3">
        <v>0</v>
      </c>
      <c r="AU3">
        <v>119.23</v>
      </c>
      <c r="AV3">
        <v>21</v>
      </c>
      <c r="AW3">
        <v>0</v>
      </c>
      <c r="AX3">
        <v>14.48</v>
      </c>
      <c r="AY3">
        <v>14.48</v>
      </c>
      <c r="AZ3">
        <v>27.47</v>
      </c>
      <c r="BA3">
        <v>37.93</v>
      </c>
      <c r="BB3">
        <v>59.41</v>
      </c>
      <c r="BC3">
        <v>21.79</v>
      </c>
      <c r="BD3">
        <v>25.9</v>
      </c>
      <c r="BE3">
        <v>98.49</v>
      </c>
      <c r="BF3">
        <v>96.56</v>
      </c>
      <c r="BG3">
        <v>190.81</v>
      </c>
      <c r="BH3">
        <v>36.69</v>
      </c>
      <c r="BI3">
        <v>0</v>
      </c>
      <c r="BJ3">
        <v>49.73</v>
      </c>
      <c r="BK3">
        <v>23.07</v>
      </c>
      <c r="BL3">
        <v>0.77</v>
      </c>
      <c r="BM3">
        <v>0.41</v>
      </c>
      <c r="BN3">
        <v>0.52</v>
      </c>
      <c r="BO3">
        <v>0.97</v>
      </c>
      <c r="BP3">
        <v>0.83</v>
      </c>
      <c r="BQ3">
        <v>1.01</v>
      </c>
      <c r="BR3">
        <v>0.85</v>
      </c>
      <c r="BS3">
        <v>0.61</v>
      </c>
      <c r="BT3">
        <v>0.61</v>
      </c>
      <c r="BU3">
        <v>2.9</v>
      </c>
      <c r="BV3">
        <v>0</v>
      </c>
      <c r="BW3">
        <v>24.86</v>
      </c>
      <c r="BX3">
        <v>24.14</v>
      </c>
      <c r="BY3">
        <v>22.77</v>
      </c>
      <c r="BZ3">
        <v>60.35</v>
      </c>
      <c r="CA3">
        <v>100.23</v>
      </c>
      <c r="CB3">
        <v>96.56</v>
      </c>
      <c r="CC3">
        <v>0</v>
      </c>
      <c r="CD3">
        <v>96.56</v>
      </c>
      <c r="CE3">
        <v>0</v>
      </c>
      <c r="CF3">
        <v>99.92</v>
      </c>
      <c r="CG3">
        <v>0</v>
      </c>
      <c r="CH3">
        <v>0</v>
      </c>
    </row>
    <row r="4" spans="1:86">
      <c r="A4" t="s">
        <v>240</v>
      </c>
      <c r="B4" t="s">
        <v>232</v>
      </c>
      <c r="C4" t="s">
        <v>234</v>
      </c>
      <c r="G4" t="s">
        <v>46</v>
      </c>
      <c r="H4" s="115">
        <v>1288.8700000000001</v>
      </c>
      <c r="I4" s="88">
        <v>372.77000000000004</v>
      </c>
      <c r="J4" s="88">
        <v>535.84999999999991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13.23</v>
      </c>
      <c r="Z4">
        <v>96.56</v>
      </c>
      <c r="AA4">
        <v>6.14</v>
      </c>
      <c r="AB4">
        <v>28.5</v>
      </c>
      <c r="AC4">
        <v>0.97</v>
      </c>
      <c r="AD4">
        <v>28.97</v>
      </c>
      <c r="AE4">
        <v>121.67</v>
      </c>
      <c r="AF4">
        <v>74.959999999999994</v>
      </c>
      <c r="AG4">
        <v>55.41</v>
      </c>
      <c r="AH4">
        <v>14.48</v>
      </c>
      <c r="AI4">
        <v>24.99</v>
      </c>
      <c r="AJ4">
        <v>18.47</v>
      </c>
      <c r="AK4">
        <v>43.45</v>
      </c>
      <c r="AL4">
        <v>0</v>
      </c>
      <c r="AM4">
        <v>0.63</v>
      </c>
      <c r="AN4">
        <v>49.73</v>
      </c>
      <c r="AO4">
        <v>24.86</v>
      </c>
      <c r="AP4">
        <v>24.86</v>
      </c>
      <c r="AQ4">
        <v>24.86</v>
      </c>
      <c r="AR4">
        <v>48.28</v>
      </c>
      <c r="AS4">
        <v>81.11</v>
      </c>
      <c r="AT4">
        <v>0</v>
      </c>
      <c r="AU4">
        <v>119.23</v>
      </c>
      <c r="AV4">
        <v>21</v>
      </c>
      <c r="AW4">
        <v>0</v>
      </c>
      <c r="AX4">
        <v>14.48</v>
      </c>
      <c r="AY4">
        <v>14.48</v>
      </c>
      <c r="AZ4">
        <v>27.47</v>
      </c>
      <c r="BA4">
        <v>37.93</v>
      </c>
      <c r="BB4">
        <v>59.41</v>
      </c>
      <c r="BC4">
        <v>21.79</v>
      </c>
      <c r="BD4">
        <v>25.9</v>
      </c>
      <c r="BE4">
        <v>98.49</v>
      </c>
      <c r="BF4">
        <v>96.56</v>
      </c>
      <c r="BG4">
        <v>190.81</v>
      </c>
      <c r="BH4">
        <v>36.69</v>
      </c>
      <c r="BI4">
        <v>0</v>
      </c>
      <c r="BJ4">
        <v>49.73</v>
      </c>
      <c r="BK4">
        <v>23.07</v>
      </c>
      <c r="BL4">
        <v>0.77</v>
      </c>
      <c r="BM4">
        <v>0.41</v>
      </c>
      <c r="BN4">
        <v>0.52</v>
      </c>
      <c r="BO4">
        <v>0.97</v>
      </c>
      <c r="BP4">
        <v>0.83</v>
      </c>
      <c r="BQ4">
        <v>1.01</v>
      </c>
      <c r="BR4">
        <v>0.85</v>
      </c>
      <c r="BS4">
        <v>0.61</v>
      </c>
      <c r="BT4">
        <v>0.61</v>
      </c>
      <c r="BU4">
        <v>2.9</v>
      </c>
      <c r="BV4">
        <v>0</v>
      </c>
      <c r="BW4">
        <v>24.86</v>
      </c>
      <c r="BX4">
        <v>24.14</v>
      </c>
      <c r="BY4">
        <v>22.77</v>
      </c>
      <c r="BZ4">
        <v>60.35</v>
      </c>
      <c r="CA4">
        <v>100.23</v>
      </c>
      <c r="CB4">
        <v>96.56</v>
      </c>
      <c r="CC4">
        <v>0</v>
      </c>
      <c r="CD4">
        <v>96.56</v>
      </c>
      <c r="CE4">
        <v>0</v>
      </c>
      <c r="CF4">
        <v>99.92</v>
      </c>
      <c r="CG4">
        <v>0</v>
      </c>
      <c r="CH4">
        <v>0</v>
      </c>
    </row>
    <row r="5" spans="1:86">
      <c r="A5" t="s">
        <v>241</v>
      </c>
      <c r="B5" t="s">
        <v>233</v>
      </c>
      <c r="C5" t="s">
        <v>235</v>
      </c>
      <c r="G5" t="s">
        <v>47</v>
      </c>
      <c r="H5" s="115">
        <v>1288.8700000000001</v>
      </c>
      <c r="I5" s="88">
        <v>372.77000000000004</v>
      </c>
      <c r="J5" s="88">
        <v>535.84999999999991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13.23</v>
      </c>
      <c r="Z5">
        <v>96.56</v>
      </c>
      <c r="AA5">
        <v>6.14</v>
      </c>
      <c r="AB5">
        <v>28.5</v>
      </c>
      <c r="AC5">
        <v>0.97</v>
      </c>
      <c r="AD5">
        <v>28.97</v>
      </c>
      <c r="AE5">
        <v>121.67</v>
      </c>
      <c r="AF5">
        <v>74.959999999999994</v>
      </c>
      <c r="AG5">
        <v>55.41</v>
      </c>
      <c r="AH5">
        <v>14.48</v>
      </c>
      <c r="AI5">
        <v>24.99</v>
      </c>
      <c r="AJ5">
        <v>18.47</v>
      </c>
      <c r="AK5">
        <v>43.45</v>
      </c>
      <c r="AL5">
        <v>0</v>
      </c>
      <c r="AM5">
        <v>0.63</v>
      </c>
      <c r="AN5">
        <v>49.73</v>
      </c>
      <c r="AO5">
        <v>24.86</v>
      </c>
      <c r="AP5">
        <v>24.86</v>
      </c>
      <c r="AQ5">
        <v>24.86</v>
      </c>
      <c r="AR5">
        <v>48.28</v>
      </c>
      <c r="AS5">
        <v>81.11</v>
      </c>
      <c r="AT5">
        <v>0</v>
      </c>
      <c r="AU5">
        <v>119.23</v>
      </c>
      <c r="AV5">
        <v>21</v>
      </c>
      <c r="AW5">
        <v>0</v>
      </c>
      <c r="AX5">
        <v>14.48</v>
      </c>
      <c r="AY5">
        <v>14.48</v>
      </c>
      <c r="AZ5">
        <v>27.47</v>
      </c>
      <c r="BA5">
        <v>37.93</v>
      </c>
      <c r="BB5">
        <v>59.41</v>
      </c>
      <c r="BC5">
        <v>21.79</v>
      </c>
      <c r="BD5">
        <v>25.9</v>
      </c>
      <c r="BE5">
        <v>98.49</v>
      </c>
      <c r="BF5">
        <v>96.56</v>
      </c>
      <c r="BG5">
        <v>190.81</v>
      </c>
      <c r="BH5">
        <v>36.69</v>
      </c>
      <c r="BI5">
        <v>0</v>
      </c>
      <c r="BJ5">
        <v>49.73</v>
      </c>
      <c r="BK5">
        <v>23.07</v>
      </c>
      <c r="BL5">
        <v>0.77</v>
      </c>
      <c r="BM5">
        <v>0.41</v>
      </c>
      <c r="BN5">
        <v>0.52</v>
      </c>
      <c r="BO5">
        <v>0.97</v>
      </c>
      <c r="BP5">
        <v>0.83</v>
      </c>
      <c r="BQ5">
        <v>1.01</v>
      </c>
      <c r="BR5">
        <v>0.85</v>
      </c>
      <c r="BS5">
        <v>0.61</v>
      </c>
      <c r="BT5">
        <v>0.61</v>
      </c>
      <c r="BU5">
        <v>2.9</v>
      </c>
      <c r="BV5">
        <v>0</v>
      </c>
      <c r="BW5">
        <v>24.86</v>
      </c>
      <c r="BX5">
        <v>24.14</v>
      </c>
      <c r="BY5">
        <v>22.77</v>
      </c>
      <c r="BZ5">
        <v>60.35</v>
      </c>
      <c r="CA5">
        <v>100.23</v>
      </c>
      <c r="CB5">
        <v>96.56</v>
      </c>
      <c r="CC5">
        <v>0</v>
      </c>
      <c r="CD5">
        <v>96.56</v>
      </c>
      <c r="CE5">
        <v>0</v>
      </c>
      <c r="CF5">
        <v>99.92</v>
      </c>
      <c r="CG5">
        <v>0</v>
      </c>
      <c r="CH5">
        <v>0</v>
      </c>
    </row>
    <row r="6" spans="1:86">
      <c r="A6" t="s">
        <v>242</v>
      </c>
      <c r="B6" t="s">
        <v>264</v>
      </c>
      <c r="C6" t="s">
        <v>236</v>
      </c>
      <c r="G6" t="s">
        <v>48</v>
      </c>
      <c r="H6" s="115">
        <v>1288.8700000000001</v>
      </c>
      <c r="I6" s="88">
        <v>372.77000000000004</v>
      </c>
      <c r="J6" s="88">
        <v>535.84999999999991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13.23</v>
      </c>
      <c r="Z6">
        <v>96.56</v>
      </c>
      <c r="AA6">
        <v>6.14</v>
      </c>
      <c r="AB6">
        <v>28.5</v>
      </c>
      <c r="AC6">
        <v>0.97</v>
      </c>
      <c r="AD6">
        <v>28.97</v>
      </c>
      <c r="AE6">
        <v>121.67</v>
      </c>
      <c r="AF6">
        <v>74.959999999999994</v>
      </c>
      <c r="AG6">
        <v>55.41</v>
      </c>
      <c r="AH6">
        <v>14.48</v>
      </c>
      <c r="AI6">
        <v>24.99</v>
      </c>
      <c r="AJ6">
        <v>18.47</v>
      </c>
      <c r="AK6">
        <v>43.45</v>
      </c>
      <c r="AL6">
        <v>0</v>
      </c>
      <c r="AM6">
        <v>0.63</v>
      </c>
      <c r="AN6">
        <v>49.73</v>
      </c>
      <c r="AO6">
        <v>24.86</v>
      </c>
      <c r="AP6">
        <v>24.86</v>
      </c>
      <c r="AQ6">
        <v>24.86</v>
      </c>
      <c r="AR6">
        <v>48.28</v>
      </c>
      <c r="AS6">
        <v>81.11</v>
      </c>
      <c r="AT6">
        <v>0</v>
      </c>
      <c r="AU6">
        <v>119.23</v>
      </c>
      <c r="AV6">
        <v>21</v>
      </c>
      <c r="AW6">
        <v>0</v>
      </c>
      <c r="AX6">
        <v>14.48</v>
      </c>
      <c r="AY6">
        <v>14.48</v>
      </c>
      <c r="AZ6">
        <v>27.47</v>
      </c>
      <c r="BA6">
        <v>37.93</v>
      </c>
      <c r="BB6">
        <v>59.41</v>
      </c>
      <c r="BC6">
        <v>21.79</v>
      </c>
      <c r="BD6">
        <v>25.9</v>
      </c>
      <c r="BE6">
        <v>98.49</v>
      </c>
      <c r="BF6">
        <v>96.56</v>
      </c>
      <c r="BG6">
        <v>190.81</v>
      </c>
      <c r="BH6">
        <v>36.69</v>
      </c>
      <c r="BI6">
        <v>0</v>
      </c>
      <c r="BJ6">
        <v>49.73</v>
      </c>
      <c r="BK6">
        <v>23.07</v>
      </c>
      <c r="BL6">
        <v>0.77</v>
      </c>
      <c r="BM6">
        <v>0.41</v>
      </c>
      <c r="BN6">
        <v>0.52</v>
      </c>
      <c r="BO6">
        <v>0.97</v>
      </c>
      <c r="BP6">
        <v>0.83</v>
      </c>
      <c r="BQ6">
        <v>1.01</v>
      </c>
      <c r="BR6">
        <v>0.85</v>
      </c>
      <c r="BS6">
        <v>0.61</v>
      </c>
      <c r="BT6">
        <v>0.61</v>
      </c>
      <c r="BU6">
        <v>2.9</v>
      </c>
      <c r="BV6">
        <v>0</v>
      </c>
      <c r="BW6">
        <v>24.86</v>
      </c>
      <c r="BX6">
        <v>24.14</v>
      </c>
      <c r="BY6">
        <v>22.77</v>
      </c>
      <c r="BZ6">
        <v>60.35</v>
      </c>
      <c r="CA6">
        <v>100.23</v>
      </c>
      <c r="CB6">
        <v>96.56</v>
      </c>
      <c r="CC6">
        <v>0</v>
      </c>
      <c r="CD6">
        <v>96.56</v>
      </c>
      <c r="CE6">
        <v>0</v>
      </c>
      <c r="CF6">
        <v>99.92</v>
      </c>
      <c r="CG6">
        <v>0</v>
      </c>
      <c r="CH6">
        <v>0</v>
      </c>
    </row>
    <row r="7" spans="1:86">
      <c r="A7" t="s">
        <v>243</v>
      </c>
      <c r="B7" t="s">
        <v>298</v>
      </c>
      <c r="C7" t="s">
        <v>265</v>
      </c>
      <c r="G7" t="s">
        <v>49</v>
      </c>
      <c r="H7" s="115">
        <v>1192.0400000000002</v>
      </c>
      <c r="I7" s="88">
        <v>372.77000000000004</v>
      </c>
      <c r="J7" s="88">
        <v>535.84999999999991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13.23</v>
      </c>
      <c r="Z7">
        <v>96.56</v>
      </c>
      <c r="AA7">
        <v>6.14</v>
      </c>
      <c r="AB7">
        <v>28.5</v>
      </c>
      <c r="AC7">
        <v>0.97</v>
      </c>
      <c r="AD7">
        <v>28.97</v>
      </c>
      <c r="AE7">
        <v>121.67</v>
      </c>
      <c r="AF7">
        <v>74.959999999999994</v>
      </c>
      <c r="AG7">
        <v>55.41</v>
      </c>
      <c r="AH7">
        <v>0</v>
      </c>
      <c r="AI7">
        <v>24.99</v>
      </c>
      <c r="AJ7">
        <v>18.47</v>
      </c>
      <c r="AK7">
        <v>43.45</v>
      </c>
      <c r="AL7">
        <v>0</v>
      </c>
      <c r="AM7">
        <v>0.57999999999999996</v>
      </c>
      <c r="AN7">
        <v>49.73</v>
      </c>
      <c r="AO7">
        <v>24.86</v>
      </c>
      <c r="AP7">
        <v>24.86</v>
      </c>
      <c r="AQ7">
        <v>24.86</v>
      </c>
      <c r="AR7">
        <v>48.28</v>
      </c>
      <c r="AS7">
        <v>81.11</v>
      </c>
      <c r="AT7">
        <v>0</v>
      </c>
      <c r="AU7">
        <v>119.23</v>
      </c>
      <c r="AV7">
        <v>21</v>
      </c>
      <c r="AW7">
        <v>0</v>
      </c>
      <c r="AX7">
        <v>14.48</v>
      </c>
      <c r="AY7">
        <v>14.48</v>
      </c>
      <c r="AZ7">
        <v>27.47</v>
      </c>
      <c r="BA7">
        <v>37.93</v>
      </c>
      <c r="BB7">
        <v>59.41</v>
      </c>
      <c r="BC7">
        <v>21.79</v>
      </c>
      <c r="BD7">
        <v>25.9</v>
      </c>
      <c r="BE7">
        <v>98.49</v>
      </c>
      <c r="BF7">
        <v>96.56</v>
      </c>
      <c r="BG7">
        <v>190.81</v>
      </c>
      <c r="BH7">
        <v>36.69</v>
      </c>
      <c r="BI7">
        <v>0</v>
      </c>
      <c r="BJ7">
        <v>49.73</v>
      </c>
      <c r="BK7">
        <v>23.07</v>
      </c>
      <c r="BL7">
        <v>0.77</v>
      </c>
      <c r="BM7">
        <v>0.41</v>
      </c>
      <c r="BN7">
        <v>0.52</v>
      </c>
      <c r="BO7">
        <v>0.97</v>
      </c>
      <c r="BP7">
        <v>0.83</v>
      </c>
      <c r="BQ7">
        <v>1.01</v>
      </c>
      <c r="BR7">
        <v>0.85</v>
      </c>
      <c r="BS7">
        <v>0.61</v>
      </c>
      <c r="BT7">
        <v>0.39</v>
      </c>
      <c r="BU7">
        <v>2.9</v>
      </c>
      <c r="BV7">
        <v>0</v>
      </c>
      <c r="BW7">
        <v>24.86</v>
      </c>
      <c r="BX7">
        <v>24.14</v>
      </c>
      <c r="BY7">
        <v>22.77</v>
      </c>
      <c r="BZ7">
        <v>60.35</v>
      </c>
      <c r="CA7">
        <v>100.23</v>
      </c>
      <c r="CB7">
        <v>0</v>
      </c>
      <c r="CC7">
        <v>0</v>
      </c>
      <c r="CD7">
        <v>96.56</v>
      </c>
      <c r="CE7">
        <v>14.48</v>
      </c>
      <c r="CF7">
        <v>99.92</v>
      </c>
      <c r="CG7">
        <v>0</v>
      </c>
      <c r="CH7">
        <v>0</v>
      </c>
    </row>
    <row r="8" spans="1:86">
      <c r="A8" t="s">
        <v>244</v>
      </c>
      <c r="B8" t="s">
        <v>340</v>
      </c>
      <c r="C8" t="s">
        <v>237</v>
      </c>
      <c r="G8" t="s">
        <v>50</v>
      </c>
      <c r="H8" s="115">
        <v>1192.0400000000002</v>
      </c>
      <c r="I8" s="88">
        <v>372.77000000000004</v>
      </c>
      <c r="J8" s="88">
        <v>535.84999999999991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13.23</v>
      </c>
      <c r="Z8">
        <v>96.56</v>
      </c>
      <c r="AA8">
        <v>6.14</v>
      </c>
      <c r="AB8">
        <v>28.5</v>
      </c>
      <c r="AC8">
        <v>0.97</v>
      </c>
      <c r="AD8">
        <v>28.97</v>
      </c>
      <c r="AE8">
        <v>121.67</v>
      </c>
      <c r="AF8">
        <v>74.959999999999994</v>
      </c>
      <c r="AG8">
        <v>55.41</v>
      </c>
      <c r="AH8">
        <v>0</v>
      </c>
      <c r="AI8">
        <v>24.99</v>
      </c>
      <c r="AJ8">
        <v>18.47</v>
      </c>
      <c r="AK8">
        <v>43.45</v>
      </c>
      <c r="AL8">
        <v>0</v>
      </c>
      <c r="AM8">
        <v>0.57999999999999996</v>
      </c>
      <c r="AN8">
        <v>49.73</v>
      </c>
      <c r="AO8">
        <v>24.86</v>
      </c>
      <c r="AP8">
        <v>24.86</v>
      </c>
      <c r="AQ8">
        <v>24.86</v>
      </c>
      <c r="AR8">
        <v>48.28</v>
      </c>
      <c r="AS8">
        <v>81.11</v>
      </c>
      <c r="AT8">
        <v>0</v>
      </c>
      <c r="AU8">
        <v>119.23</v>
      </c>
      <c r="AV8">
        <v>21</v>
      </c>
      <c r="AW8">
        <v>0</v>
      </c>
      <c r="AX8">
        <v>14.48</v>
      </c>
      <c r="AY8">
        <v>14.48</v>
      </c>
      <c r="AZ8">
        <v>27.47</v>
      </c>
      <c r="BA8">
        <v>37.93</v>
      </c>
      <c r="BB8">
        <v>59.41</v>
      </c>
      <c r="BC8">
        <v>21.79</v>
      </c>
      <c r="BD8">
        <v>25.9</v>
      </c>
      <c r="BE8">
        <v>98.49</v>
      </c>
      <c r="BF8">
        <v>96.56</v>
      </c>
      <c r="BG8">
        <v>190.81</v>
      </c>
      <c r="BH8">
        <v>36.69</v>
      </c>
      <c r="BI8">
        <v>0</v>
      </c>
      <c r="BJ8">
        <v>49.73</v>
      </c>
      <c r="BK8">
        <v>23.07</v>
      </c>
      <c r="BL8">
        <v>0.77</v>
      </c>
      <c r="BM8">
        <v>0.41</v>
      </c>
      <c r="BN8">
        <v>0.52</v>
      </c>
      <c r="BO8">
        <v>0.97</v>
      </c>
      <c r="BP8">
        <v>0.83</v>
      </c>
      <c r="BQ8">
        <v>1.01</v>
      </c>
      <c r="BR8">
        <v>0.85</v>
      </c>
      <c r="BS8">
        <v>0.61</v>
      </c>
      <c r="BT8">
        <v>0.39</v>
      </c>
      <c r="BU8">
        <v>2.9</v>
      </c>
      <c r="BV8">
        <v>0</v>
      </c>
      <c r="BW8">
        <v>24.86</v>
      </c>
      <c r="BX8">
        <v>24.14</v>
      </c>
      <c r="BY8">
        <v>22.77</v>
      </c>
      <c r="BZ8">
        <v>60.35</v>
      </c>
      <c r="CA8">
        <v>100.23</v>
      </c>
      <c r="CB8">
        <v>0</v>
      </c>
      <c r="CC8">
        <v>0</v>
      </c>
      <c r="CD8">
        <v>96.56</v>
      </c>
      <c r="CE8">
        <v>14.48</v>
      </c>
      <c r="CF8">
        <v>99.92</v>
      </c>
      <c r="CG8">
        <v>0</v>
      </c>
      <c r="CH8">
        <v>0</v>
      </c>
    </row>
    <row r="9" spans="1:86">
      <c r="A9" t="s">
        <v>245</v>
      </c>
      <c r="B9" t="s">
        <v>360</v>
      </c>
      <c r="C9" t="s">
        <v>238</v>
      </c>
      <c r="G9" t="s">
        <v>51</v>
      </c>
      <c r="H9" s="115">
        <v>1192.0400000000002</v>
      </c>
      <c r="I9" s="88">
        <v>372.77000000000004</v>
      </c>
      <c r="J9" s="88">
        <v>535.84999999999991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13.23</v>
      </c>
      <c r="Z9">
        <v>96.56</v>
      </c>
      <c r="AA9">
        <v>6.14</v>
      </c>
      <c r="AB9">
        <v>28.5</v>
      </c>
      <c r="AC9">
        <v>0.97</v>
      </c>
      <c r="AD9">
        <v>28.97</v>
      </c>
      <c r="AE9">
        <v>121.67</v>
      </c>
      <c r="AF9">
        <v>74.959999999999994</v>
      </c>
      <c r="AG9">
        <v>55.41</v>
      </c>
      <c r="AH9">
        <v>0</v>
      </c>
      <c r="AI9">
        <v>24.99</v>
      </c>
      <c r="AJ9">
        <v>18.47</v>
      </c>
      <c r="AK9">
        <v>43.45</v>
      </c>
      <c r="AL9">
        <v>0</v>
      </c>
      <c r="AM9">
        <v>0.57999999999999996</v>
      </c>
      <c r="AN9">
        <v>49.73</v>
      </c>
      <c r="AO9">
        <v>24.86</v>
      </c>
      <c r="AP9">
        <v>24.86</v>
      </c>
      <c r="AQ9">
        <v>24.86</v>
      </c>
      <c r="AR9">
        <v>48.28</v>
      </c>
      <c r="AS9">
        <v>81.11</v>
      </c>
      <c r="AT9">
        <v>0</v>
      </c>
      <c r="AU9">
        <v>119.23</v>
      </c>
      <c r="AV9">
        <v>21</v>
      </c>
      <c r="AW9">
        <v>0</v>
      </c>
      <c r="AX9">
        <v>14.48</v>
      </c>
      <c r="AY9">
        <v>14.48</v>
      </c>
      <c r="AZ9">
        <v>27.47</v>
      </c>
      <c r="BA9">
        <v>37.93</v>
      </c>
      <c r="BB9">
        <v>59.41</v>
      </c>
      <c r="BC9">
        <v>21.79</v>
      </c>
      <c r="BD9">
        <v>25.9</v>
      </c>
      <c r="BE9">
        <v>98.49</v>
      </c>
      <c r="BF9">
        <v>96.56</v>
      </c>
      <c r="BG9">
        <v>190.81</v>
      </c>
      <c r="BH9">
        <v>36.69</v>
      </c>
      <c r="BI9">
        <v>0</v>
      </c>
      <c r="BJ9">
        <v>49.73</v>
      </c>
      <c r="BK9">
        <v>23.07</v>
      </c>
      <c r="BL9">
        <v>0.77</v>
      </c>
      <c r="BM9">
        <v>0.41</v>
      </c>
      <c r="BN9">
        <v>0.52</v>
      </c>
      <c r="BO9">
        <v>0.97</v>
      </c>
      <c r="BP9">
        <v>0.83</v>
      </c>
      <c r="BQ9">
        <v>1.01</v>
      </c>
      <c r="BR9">
        <v>0.85</v>
      </c>
      <c r="BS9">
        <v>0.61</v>
      </c>
      <c r="BT9">
        <v>0.39</v>
      </c>
      <c r="BU9">
        <v>2.9</v>
      </c>
      <c r="BV9">
        <v>0</v>
      </c>
      <c r="BW9">
        <v>24.86</v>
      </c>
      <c r="BX9">
        <v>24.14</v>
      </c>
      <c r="BY9">
        <v>22.77</v>
      </c>
      <c r="BZ9">
        <v>60.35</v>
      </c>
      <c r="CA9">
        <v>100.23</v>
      </c>
      <c r="CB9">
        <v>0</v>
      </c>
      <c r="CC9">
        <v>0</v>
      </c>
      <c r="CD9">
        <v>96.56</v>
      </c>
      <c r="CE9">
        <v>14.48</v>
      </c>
      <c r="CF9">
        <v>99.92</v>
      </c>
      <c r="CG9">
        <v>0</v>
      </c>
      <c r="CH9">
        <v>0</v>
      </c>
    </row>
    <row r="10" spans="1:86">
      <c r="A10" t="s">
        <v>266</v>
      </c>
      <c r="C10" t="s">
        <v>239</v>
      </c>
      <c r="G10" t="s">
        <v>52</v>
      </c>
      <c r="H10" s="115">
        <v>1192.0400000000002</v>
      </c>
      <c r="I10" s="88">
        <v>372.77000000000004</v>
      </c>
      <c r="J10" s="88">
        <v>535.84999999999991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13.23</v>
      </c>
      <c r="Z10">
        <v>96.56</v>
      </c>
      <c r="AA10">
        <v>6.14</v>
      </c>
      <c r="AB10">
        <v>28.5</v>
      </c>
      <c r="AC10">
        <v>0.97</v>
      </c>
      <c r="AD10">
        <v>28.97</v>
      </c>
      <c r="AE10">
        <v>121.67</v>
      </c>
      <c r="AF10">
        <v>74.959999999999994</v>
      </c>
      <c r="AG10">
        <v>55.41</v>
      </c>
      <c r="AH10">
        <v>0</v>
      </c>
      <c r="AI10">
        <v>24.99</v>
      </c>
      <c r="AJ10">
        <v>18.47</v>
      </c>
      <c r="AK10">
        <v>43.45</v>
      </c>
      <c r="AL10">
        <v>0</v>
      </c>
      <c r="AM10">
        <v>0.57999999999999996</v>
      </c>
      <c r="AN10">
        <v>49.73</v>
      </c>
      <c r="AO10">
        <v>24.86</v>
      </c>
      <c r="AP10">
        <v>24.86</v>
      </c>
      <c r="AQ10">
        <v>24.86</v>
      </c>
      <c r="AR10">
        <v>48.28</v>
      </c>
      <c r="AS10">
        <v>81.11</v>
      </c>
      <c r="AT10">
        <v>0</v>
      </c>
      <c r="AU10">
        <v>119.23</v>
      </c>
      <c r="AV10">
        <v>21</v>
      </c>
      <c r="AW10">
        <v>0</v>
      </c>
      <c r="AX10">
        <v>14.48</v>
      </c>
      <c r="AY10">
        <v>14.48</v>
      </c>
      <c r="AZ10">
        <v>27.47</v>
      </c>
      <c r="BA10">
        <v>37.93</v>
      </c>
      <c r="BB10">
        <v>59.41</v>
      </c>
      <c r="BC10">
        <v>21.79</v>
      </c>
      <c r="BD10">
        <v>25.9</v>
      </c>
      <c r="BE10">
        <v>98.49</v>
      </c>
      <c r="BF10">
        <v>96.56</v>
      </c>
      <c r="BG10">
        <v>190.81</v>
      </c>
      <c r="BH10">
        <v>36.69</v>
      </c>
      <c r="BI10">
        <v>0</v>
      </c>
      <c r="BJ10">
        <v>49.73</v>
      </c>
      <c r="BK10">
        <v>23.07</v>
      </c>
      <c r="BL10">
        <v>0.77</v>
      </c>
      <c r="BM10">
        <v>0.41</v>
      </c>
      <c r="BN10">
        <v>0.52</v>
      </c>
      <c r="BO10">
        <v>0.97</v>
      </c>
      <c r="BP10">
        <v>0.83</v>
      </c>
      <c r="BQ10">
        <v>1.01</v>
      </c>
      <c r="BR10">
        <v>0.85</v>
      </c>
      <c r="BS10">
        <v>0.61</v>
      </c>
      <c r="BT10">
        <v>0.39</v>
      </c>
      <c r="BU10">
        <v>2.9</v>
      </c>
      <c r="BV10">
        <v>0</v>
      </c>
      <c r="BW10">
        <v>24.86</v>
      </c>
      <c r="BX10">
        <v>24.14</v>
      </c>
      <c r="BY10">
        <v>22.77</v>
      </c>
      <c r="BZ10">
        <v>60.35</v>
      </c>
      <c r="CA10">
        <v>100.23</v>
      </c>
      <c r="CB10">
        <v>0</v>
      </c>
      <c r="CC10">
        <v>0</v>
      </c>
      <c r="CD10">
        <v>96.56</v>
      </c>
      <c r="CE10">
        <v>14.48</v>
      </c>
      <c r="CF10">
        <v>99.92</v>
      </c>
      <c r="CG10">
        <v>0</v>
      </c>
      <c r="CH10">
        <v>0</v>
      </c>
    </row>
    <row r="11" spans="1:86">
      <c r="A11" t="s">
        <v>246</v>
      </c>
      <c r="C11" t="s">
        <v>341</v>
      </c>
      <c r="G11" t="s">
        <v>53</v>
      </c>
      <c r="H11" s="115">
        <v>1192.26</v>
      </c>
      <c r="I11" s="88">
        <v>372.77000000000004</v>
      </c>
      <c r="J11" s="88">
        <v>535.75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13.13</v>
      </c>
      <c r="Z11">
        <v>96.56</v>
      </c>
      <c r="AA11">
        <v>6.14</v>
      </c>
      <c r="AB11">
        <v>28.5</v>
      </c>
      <c r="AC11">
        <v>0.97</v>
      </c>
      <c r="AD11">
        <v>28.97</v>
      </c>
      <c r="AE11">
        <v>121.67</v>
      </c>
      <c r="AF11">
        <v>74.959999999999994</v>
      </c>
      <c r="AG11">
        <v>55.41</v>
      </c>
      <c r="AH11">
        <v>0</v>
      </c>
      <c r="AI11">
        <v>24.99</v>
      </c>
      <c r="AJ11">
        <v>18.47</v>
      </c>
      <c r="AK11">
        <v>43.45</v>
      </c>
      <c r="AL11">
        <v>0</v>
      </c>
      <c r="AM11">
        <v>0.57999999999999996</v>
      </c>
      <c r="AN11">
        <v>49.73</v>
      </c>
      <c r="AO11">
        <v>24.86</v>
      </c>
      <c r="AP11">
        <v>24.86</v>
      </c>
      <c r="AQ11">
        <v>24.86</v>
      </c>
      <c r="AR11">
        <v>48.28</v>
      </c>
      <c r="AS11">
        <v>81.11</v>
      </c>
      <c r="AT11">
        <v>0</v>
      </c>
      <c r="AU11">
        <v>119.23</v>
      </c>
      <c r="AV11">
        <v>21</v>
      </c>
      <c r="AW11">
        <v>0</v>
      </c>
      <c r="AX11">
        <v>14.48</v>
      </c>
      <c r="AY11">
        <v>14.48</v>
      </c>
      <c r="AZ11">
        <v>27.47</v>
      </c>
      <c r="BA11">
        <v>37.93</v>
      </c>
      <c r="BB11">
        <v>59.41</v>
      </c>
      <c r="BC11">
        <v>21.79</v>
      </c>
      <c r="BD11">
        <v>25.9</v>
      </c>
      <c r="BE11">
        <v>98.49</v>
      </c>
      <c r="BF11">
        <v>96.56</v>
      </c>
      <c r="BG11">
        <v>190.81</v>
      </c>
      <c r="BH11">
        <v>36.69</v>
      </c>
      <c r="BI11">
        <v>0</v>
      </c>
      <c r="BJ11">
        <v>49.73</v>
      </c>
      <c r="BK11">
        <v>23.07</v>
      </c>
      <c r="BL11">
        <v>0.77</v>
      </c>
      <c r="BM11">
        <v>0.41</v>
      </c>
      <c r="BN11">
        <v>0.52</v>
      </c>
      <c r="BO11">
        <v>0.97</v>
      </c>
      <c r="BP11">
        <v>0.83</v>
      </c>
      <c r="BQ11">
        <v>1.01</v>
      </c>
      <c r="BR11">
        <v>0.85</v>
      </c>
      <c r="BS11">
        <v>0.61</v>
      </c>
      <c r="BT11">
        <v>0.61</v>
      </c>
      <c r="BU11">
        <v>2.9</v>
      </c>
      <c r="BV11">
        <v>0</v>
      </c>
      <c r="BW11">
        <v>24.86</v>
      </c>
      <c r="BX11">
        <v>24.14</v>
      </c>
      <c r="BY11">
        <v>22.77</v>
      </c>
      <c r="BZ11">
        <v>60.35</v>
      </c>
      <c r="CA11">
        <v>100.23</v>
      </c>
      <c r="CB11">
        <v>0</v>
      </c>
      <c r="CC11">
        <v>0</v>
      </c>
      <c r="CD11">
        <v>96.56</v>
      </c>
      <c r="CE11">
        <v>14.48</v>
      </c>
      <c r="CF11">
        <v>99.92</v>
      </c>
      <c r="CG11">
        <v>0</v>
      </c>
      <c r="CH11">
        <v>0</v>
      </c>
    </row>
    <row r="12" spans="1:86">
      <c r="A12" t="s">
        <v>247</v>
      </c>
      <c r="C12" t="s">
        <v>361</v>
      </c>
      <c r="G12" t="s">
        <v>54</v>
      </c>
      <c r="H12" s="115">
        <v>1192.26</v>
      </c>
      <c r="I12" s="88">
        <v>372.77000000000004</v>
      </c>
      <c r="J12" s="88">
        <v>535.75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13.13</v>
      </c>
      <c r="Z12">
        <v>96.56</v>
      </c>
      <c r="AA12">
        <v>6.14</v>
      </c>
      <c r="AB12">
        <v>28.5</v>
      </c>
      <c r="AC12">
        <v>0.97</v>
      </c>
      <c r="AD12">
        <v>28.97</v>
      </c>
      <c r="AE12">
        <v>121.67</v>
      </c>
      <c r="AF12">
        <v>74.959999999999994</v>
      </c>
      <c r="AG12">
        <v>55.41</v>
      </c>
      <c r="AH12">
        <v>0</v>
      </c>
      <c r="AI12">
        <v>24.99</v>
      </c>
      <c r="AJ12">
        <v>18.47</v>
      </c>
      <c r="AK12">
        <v>43.45</v>
      </c>
      <c r="AL12">
        <v>0</v>
      </c>
      <c r="AM12">
        <v>0.57999999999999996</v>
      </c>
      <c r="AN12">
        <v>49.73</v>
      </c>
      <c r="AO12">
        <v>24.86</v>
      </c>
      <c r="AP12">
        <v>24.86</v>
      </c>
      <c r="AQ12">
        <v>24.86</v>
      </c>
      <c r="AR12">
        <v>48.28</v>
      </c>
      <c r="AS12">
        <v>81.11</v>
      </c>
      <c r="AT12">
        <v>0</v>
      </c>
      <c r="AU12">
        <v>119.23</v>
      </c>
      <c r="AV12">
        <v>21</v>
      </c>
      <c r="AW12">
        <v>0</v>
      </c>
      <c r="AX12">
        <v>14.48</v>
      </c>
      <c r="AY12">
        <v>14.48</v>
      </c>
      <c r="AZ12">
        <v>27.47</v>
      </c>
      <c r="BA12">
        <v>37.93</v>
      </c>
      <c r="BB12">
        <v>59.41</v>
      </c>
      <c r="BC12">
        <v>21.79</v>
      </c>
      <c r="BD12">
        <v>25.9</v>
      </c>
      <c r="BE12">
        <v>98.49</v>
      </c>
      <c r="BF12">
        <v>96.56</v>
      </c>
      <c r="BG12">
        <v>190.81</v>
      </c>
      <c r="BH12">
        <v>36.69</v>
      </c>
      <c r="BI12">
        <v>0</v>
      </c>
      <c r="BJ12">
        <v>49.73</v>
      </c>
      <c r="BK12">
        <v>23.07</v>
      </c>
      <c r="BL12">
        <v>0.77</v>
      </c>
      <c r="BM12">
        <v>0.41</v>
      </c>
      <c r="BN12">
        <v>0.52</v>
      </c>
      <c r="BO12">
        <v>0.97</v>
      </c>
      <c r="BP12">
        <v>0.83</v>
      </c>
      <c r="BQ12">
        <v>1.01</v>
      </c>
      <c r="BR12">
        <v>0.85</v>
      </c>
      <c r="BS12">
        <v>0.61</v>
      </c>
      <c r="BT12">
        <v>0.61</v>
      </c>
      <c r="BU12">
        <v>2.9</v>
      </c>
      <c r="BV12">
        <v>0</v>
      </c>
      <c r="BW12">
        <v>24.86</v>
      </c>
      <c r="BX12">
        <v>24.14</v>
      </c>
      <c r="BY12">
        <v>22.77</v>
      </c>
      <c r="BZ12">
        <v>60.35</v>
      </c>
      <c r="CA12">
        <v>100.23</v>
      </c>
      <c r="CB12">
        <v>0</v>
      </c>
      <c r="CC12">
        <v>0</v>
      </c>
      <c r="CD12">
        <v>96.56</v>
      </c>
      <c r="CE12">
        <v>14.48</v>
      </c>
      <c r="CF12">
        <v>99.92</v>
      </c>
      <c r="CG12">
        <v>0</v>
      </c>
      <c r="CH12">
        <v>0</v>
      </c>
    </row>
    <row r="13" spans="1:86">
      <c r="A13" t="s">
        <v>248</v>
      </c>
      <c r="G13" t="s">
        <v>55</v>
      </c>
      <c r="H13" s="115">
        <v>1192.26</v>
      </c>
      <c r="I13" s="88">
        <v>372.77000000000004</v>
      </c>
      <c r="J13" s="88">
        <v>535.75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13.13</v>
      </c>
      <c r="Z13">
        <v>96.56</v>
      </c>
      <c r="AA13">
        <v>6.14</v>
      </c>
      <c r="AB13">
        <v>28.5</v>
      </c>
      <c r="AC13">
        <v>0.97</v>
      </c>
      <c r="AD13">
        <v>28.97</v>
      </c>
      <c r="AE13">
        <v>121.67</v>
      </c>
      <c r="AF13">
        <v>74.959999999999994</v>
      </c>
      <c r="AG13">
        <v>55.41</v>
      </c>
      <c r="AH13">
        <v>0</v>
      </c>
      <c r="AI13">
        <v>24.99</v>
      </c>
      <c r="AJ13">
        <v>18.47</v>
      </c>
      <c r="AK13">
        <v>43.45</v>
      </c>
      <c r="AL13">
        <v>0</v>
      </c>
      <c r="AM13">
        <v>0.57999999999999996</v>
      </c>
      <c r="AN13">
        <v>49.73</v>
      </c>
      <c r="AO13">
        <v>24.86</v>
      </c>
      <c r="AP13">
        <v>24.86</v>
      </c>
      <c r="AQ13">
        <v>24.86</v>
      </c>
      <c r="AR13">
        <v>48.28</v>
      </c>
      <c r="AS13">
        <v>81.11</v>
      </c>
      <c r="AT13">
        <v>0</v>
      </c>
      <c r="AU13">
        <v>119.23</v>
      </c>
      <c r="AV13">
        <v>21</v>
      </c>
      <c r="AW13">
        <v>0</v>
      </c>
      <c r="AX13">
        <v>14.48</v>
      </c>
      <c r="AY13">
        <v>14.48</v>
      </c>
      <c r="AZ13">
        <v>27.47</v>
      </c>
      <c r="BA13">
        <v>37.93</v>
      </c>
      <c r="BB13">
        <v>59.41</v>
      </c>
      <c r="BC13">
        <v>21.79</v>
      </c>
      <c r="BD13">
        <v>25.9</v>
      </c>
      <c r="BE13">
        <v>98.49</v>
      </c>
      <c r="BF13">
        <v>96.56</v>
      </c>
      <c r="BG13">
        <v>190.81</v>
      </c>
      <c r="BH13">
        <v>36.69</v>
      </c>
      <c r="BI13">
        <v>0</v>
      </c>
      <c r="BJ13">
        <v>49.73</v>
      </c>
      <c r="BK13">
        <v>23.07</v>
      </c>
      <c r="BL13">
        <v>0.77</v>
      </c>
      <c r="BM13">
        <v>0.41</v>
      </c>
      <c r="BN13">
        <v>0.52</v>
      </c>
      <c r="BO13">
        <v>0.97</v>
      </c>
      <c r="BP13">
        <v>0.83</v>
      </c>
      <c r="BQ13">
        <v>1.01</v>
      </c>
      <c r="BR13">
        <v>0.85</v>
      </c>
      <c r="BS13">
        <v>0.61</v>
      </c>
      <c r="BT13">
        <v>0.61</v>
      </c>
      <c r="BU13">
        <v>2.9</v>
      </c>
      <c r="BV13">
        <v>0</v>
      </c>
      <c r="BW13">
        <v>24.86</v>
      </c>
      <c r="BX13">
        <v>24.14</v>
      </c>
      <c r="BY13">
        <v>22.77</v>
      </c>
      <c r="BZ13">
        <v>60.35</v>
      </c>
      <c r="CA13">
        <v>100.23</v>
      </c>
      <c r="CB13">
        <v>0</v>
      </c>
      <c r="CC13">
        <v>0</v>
      </c>
      <c r="CD13">
        <v>96.56</v>
      </c>
      <c r="CE13">
        <v>14.48</v>
      </c>
      <c r="CF13">
        <v>99.92</v>
      </c>
      <c r="CG13">
        <v>0</v>
      </c>
      <c r="CH13">
        <v>0</v>
      </c>
    </row>
    <row r="14" spans="1:86">
      <c r="A14" t="s">
        <v>249</v>
      </c>
      <c r="G14" t="s">
        <v>56</v>
      </c>
      <c r="H14" s="115">
        <v>1192.26</v>
      </c>
      <c r="I14" s="88">
        <v>372.77000000000004</v>
      </c>
      <c r="J14" s="88">
        <v>535.75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13.13</v>
      </c>
      <c r="Z14">
        <v>96.56</v>
      </c>
      <c r="AA14">
        <v>6.14</v>
      </c>
      <c r="AB14">
        <v>28.5</v>
      </c>
      <c r="AC14">
        <v>0.97</v>
      </c>
      <c r="AD14">
        <v>28.97</v>
      </c>
      <c r="AE14">
        <v>121.67</v>
      </c>
      <c r="AF14">
        <v>74.959999999999994</v>
      </c>
      <c r="AG14">
        <v>55.41</v>
      </c>
      <c r="AH14">
        <v>0</v>
      </c>
      <c r="AI14">
        <v>24.99</v>
      </c>
      <c r="AJ14">
        <v>18.47</v>
      </c>
      <c r="AK14">
        <v>43.45</v>
      </c>
      <c r="AL14">
        <v>0</v>
      </c>
      <c r="AM14">
        <v>0.57999999999999996</v>
      </c>
      <c r="AN14">
        <v>49.73</v>
      </c>
      <c r="AO14">
        <v>24.86</v>
      </c>
      <c r="AP14">
        <v>24.86</v>
      </c>
      <c r="AQ14">
        <v>24.86</v>
      </c>
      <c r="AR14">
        <v>48.28</v>
      </c>
      <c r="AS14">
        <v>81.11</v>
      </c>
      <c r="AT14">
        <v>0</v>
      </c>
      <c r="AU14">
        <v>119.23</v>
      </c>
      <c r="AV14">
        <v>21</v>
      </c>
      <c r="AW14">
        <v>0</v>
      </c>
      <c r="AX14">
        <v>14.48</v>
      </c>
      <c r="AY14">
        <v>14.48</v>
      </c>
      <c r="AZ14">
        <v>27.47</v>
      </c>
      <c r="BA14">
        <v>37.93</v>
      </c>
      <c r="BB14">
        <v>59.41</v>
      </c>
      <c r="BC14">
        <v>21.79</v>
      </c>
      <c r="BD14">
        <v>25.9</v>
      </c>
      <c r="BE14">
        <v>98.49</v>
      </c>
      <c r="BF14">
        <v>96.56</v>
      </c>
      <c r="BG14">
        <v>190.81</v>
      </c>
      <c r="BH14">
        <v>36.69</v>
      </c>
      <c r="BI14">
        <v>0</v>
      </c>
      <c r="BJ14">
        <v>49.73</v>
      </c>
      <c r="BK14">
        <v>23.07</v>
      </c>
      <c r="BL14">
        <v>0.77</v>
      </c>
      <c r="BM14">
        <v>0.41</v>
      </c>
      <c r="BN14">
        <v>0.52</v>
      </c>
      <c r="BO14">
        <v>0.97</v>
      </c>
      <c r="BP14">
        <v>0.83</v>
      </c>
      <c r="BQ14">
        <v>1.01</v>
      </c>
      <c r="BR14">
        <v>0.85</v>
      </c>
      <c r="BS14">
        <v>0.61</v>
      </c>
      <c r="BT14">
        <v>0.61</v>
      </c>
      <c r="BU14">
        <v>2.9</v>
      </c>
      <c r="BV14">
        <v>0</v>
      </c>
      <c r="BW14">
        <v>24.86</v>
      </c>
      <c r="BX14">
        <v>24.14</v>
      </c>
      <c r="BY14">
        <v>22.77</v>
      </c>
      <c r="BZ14">
        <v>60.35</v>
      </c>
      <c r="CA14">
        <v>100.23</v>
      </c>
      <c r="CB14">
        <v>0</v>
      </c>
      <c r="CC14">
        <v>0</v>
      </c>
      <c r="CD14">
        <v>96.56</v>
      </c>
      <c r="CE14">
        <v>14.48</v>
      </c>
      <c r="CF14">
        <v>99.92</v>
      </c>
      <c r="CG14">
        <v>0</v>
      </c>
      <c r="CH14">
        <v>0</v>
      </c>
    </row>
    <row r="15" spans="1:86">
      <c r="A15" t="s">
        <v>250</v>
      </c>
      <c r="G15" t="s">
        <v>57</v>
      </c>
      <c r="H15" s="115">
        <v>895.67000000000007</v>
      </c>
      <c r="I15" s="88">
        <v>336.18</v>
      </c>
      <c r="J15" s="88">
        <v>535.66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13.04</v>
      </c>
      <c r="Z15">
        <v>96.56</v>
      </c>
      <c r="AA15">
        <v>6.14</v>
      </c>
      <c r="AB15">
        <v>28.5</v>
      </c>
      <c r="AC15">
        <v>0.97</v>
      </c>
      <c r="AD15">
        <v>28.97</v>
      </c>
      <c r="AE15">
        <v>121.67</v>
      </c>
      <c r="AF15">
        <v>74.959999999999994</v>
      </c>
      <c r="AG15">
        <v>55.41</v>
      </c>
      <c r="AH15">
        <v>0</v>
      </c>
      <c r="AI15">
        <v>24.99</v>
      </c>
      <c r="AJ15">
        <v>18.47</v>
      </c>
      <c r="AK15">
        <v>43.45</v>
      </c>
      <c r="AL15">
        <v>0</v>
      </c>
      <c r="AM15">
        <v>0.57999999999999996</v>
      </c>
      <c r="AN15">
        <v>49.73</v>
      </c>
      <c r="AO15">
        <v>0</v>
      </c>
      <c r="AP15">
        <v>24.86</v>
      </c>
      <c r="AQ15">
        <v>0</v>
      </c>
      <c r="AR15">
        <v>48.28</v>
      </c>
      <c r="AS15">
        <v>81.11</v>
      </c>
      <c r="AT15">
        <v>0</v>
      </c>
      <c r="AU15">
        <v>119.23</v>
      </c>
      <c r="AV15">
        <v>21</v>
      </c>
      <c r="AW15">
        <v>0</v>
      </c>
      <c r="AX15">
        <v>14.48</v>
      </c>
      <c r="AY15">
        <v>14.48</v>
      </c>
      <c r="AZ15">
        <v>27.47</v>
      </c>
      <c r="BA15">
        <v>37.93</v>
      </c>
      <c r="BB15">
        <v>22.82</v>
      </c>
      <c r="BC15">
        <v>21.79</v>
      </c>
      <c r="BD15">
        <v>25.9</v>
      </c>
      <c r="BE15">
        <v>0</v>
      </c>
      <c r="BF15">
        <v>96.56</v>
      </c>
      <c r="BG15">
        <v>190.81</v>
      </c>
      <c r="BH15">
        <v>36.69</v>
      </c>
      <c r="BI15">
        <v>0</v>
      </c>
      <c r="BJ15">
        <v>49.73</v>
      </c>
      <c r="BK15">
        <v>0</v>
      </c>
      <c r="BL15">
        <v>0.77</v>
      </c>
      <c r="BM15">
        <v>0.41</v>
      </c>
      <c r="BN15">
        <v>0.52</v>
      </c>
      <c r="BO15">
        <v>0.97</v>
      </c>
      <c r="BP15">
        <v>0.83</v>
      </c>
      <c r="BQ15">
        <v>1.01</v>
      </c>
      <c r="BR15">
        <v>0.85</v>
      </c>
      <c r="BS15">
        <v>0.61</v>
      </c>
      <c r="BT15">
        <v>0.39</v>
      </c>
      <c r="BU15">
        <v>2.9</v>
      </c>
      <c r="BV15">
        <v>0</v>
      </c>
      <c r="BW15">
        <v>0</v>
      </c>
      <c r="BX15">
        <v>24.14</v>
      </c>
      <c r="BY15">
        <v>22.77</v>
      </c>
      <c r="BZ15">
        <v>60.35</v>
      </c>
      <c r="CA15">
        <v>0</v>
      </c>
      <c r="CB15">
        <v>0</v>
      </c>
      <c r="CC15">
        <v>0</v>
      </c>
      <c r="CD15">
        <v>96.56</v>
      </c>
      <c r="CE15">
        <v>14.48</v>
      </c>
      <c r="CF15">
        <v>99.92</v>
      </c>
      <c r="CG15">
        <v>0</v>
      </c>
      <c r="CH15">
        <v>0</v>
      </c>
    </row>
    <row r="16" spans="1:86">
      <c r="A16" t="s">
        <v>251</v>
      </c>
      <c r="G16" t="s">
        <v>58</v>
      </c>
      <c r="H16" s="115">
        <v>895.67000000000007</v>
      </c>
      <c r="I16" s="88">
        <v>336.18</v>
      </c>
      <c r="J16" s="88">
        <v>535.66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13.04</v>
      </c>
      <c r="Z16">
        <v>96.56</v>
      </c>
      <c r="AA16">
        <v>6.14</v>
      </c>
      <c r="AB16">
        <v>28.5</v>
      </c>
      <c r="AC16">
        <v>0.97</v>
      </c>
      <c r="AD16">
        <v>28.97</v>
      </c>
      <c r="AE16">
        <v>121.67</v>
      </c>
      <c r="AF16">
        <v>74.959999999999994</v>
      </c>
      <c r="AG16">
        <v>55.41</v>
      </c>
      <c r="AH16">
        <v>0</v>
      </c>
      <c r="AI16">
        <v>24.99</v>
      </c>
      <c r="AJ16">
        <v>18.47</v>
      </c>
      <c r="AK16">
        <v>43.45</v>
      </c>
      <c r="AL16">
        <v>0</v>
      </c>
      <c r="AM16">
        <v>0.57999999999999996</v>
      </c>
      <c r="AN16">
        <v>49.73</v>
      </c>
      <c r="AO16">
        <v>0</v>
      </c>
      <c r="AP16">
        <v>24.86</v>
      </c>
      <c r="AQ16">
        <v>0</v>
      </c>
      <c r="AR16">
        <v>48.28</v>
      </c>
      <c r="AS16">
        <v>81.11</v>
      </c>
      <c r="AT16">
        <v>0</v>
      </c>
      <c r="AU16">
        <v>119.23</v>
      </c>
      <c r="AV16">
        <v>21</v>
      </c>
      <c r="AW16">
        <v>0</v>
      </c>
      <c r="AX16">
        <v>14.48</v>
      </c>
      <c r="AY16">
        <v>14.48</v>
      </c>
      <c r="AZ16">
        <v>27.47</v>
      </c>
      <c r="BA16">
        <v>37.93</v>
      </c>
      <c r="BB16">
        <v>22.82</v>
      </c>
      <c r="BC16">
        <v>21.79</v>
      </c>
      <c r="BD16">
        <v>25.9</v>
      </c>
      <c r="BE16">
        <v>0</v>
      </c>
      <c r="BF16">
        <v>96.56</v>
      </c>
      <c r="BG16">
        <v>190.81</v>
      </c>
      <c r="BH16">
        <v>36.69</v>
      </c>
      <c r="BI16">
        <v>0</v>
      </c>
      <c r="BJ16">
        <v>49.73</v>
      </c>
      <c r="BK16">
        <v>0</v>
      </c>
      <c r="BL16">
        <v>0.77</v>
      </c>
      <c r="BM16">
        <v>0.41</v>
      </c>
      <c r="BN16">
        <v>0.52</v>
      </c>
      <c r="BO16">
        <v>0.97</v>
      </c>
      <c r="BP16">
        <v>0.83</v>
      </c>
      <c r="BQ16">
        <v>1.01</v>
      </c>
      <c r="BR16">
        <v>0.85</v>
      </c>
      <c r="BS16">
        <v>0.61</v>
      </c>
      <c r="BT16">
        <v>0.39</v>
      </c>
      <c r="BU16">
        <v>2.9</v>
      </c>
      <c r="BV16">
        <v>0</v>
      </c>
      <c r="BW16">
        <v>0</v>
      </c>
      <c r="BX16">
        <v>24.14</v>
      </c>
      <c r="BY16">
        <v>22.77</v>
      </c>
      <c r="BZ16">
        <v>60.35</v>
      </c>
      <c r="CA16">
        <v>0</v>
      </c>
      <c r="CB16">
        <v>0</v>
      </c>
      <c r="CC16">
        <v>0</v>
      </c>
      <c r="CD16">
        <v>96.56</v>
      </c>
      <c r="CE16">
        <v>14.48</v>
      </c>
      <c r="CF16">
        <v>99.92</v>
      </c>
      <c r="CG16">
        <v>0</v>
      </c>
      <c r="CH16">
        <v>0</v>
      </c>
    </row>
    <row r="17" spans="1:86">
      <c r="A17" t="s">
        <v>252</v>
      </c>
      <c r="G17" t="s">
        <v>59</v>
      </c>
      <c r="H17" s="115">
        <v>895.67000000000007</v>
      </c>
      <c r="I17" s="88">
        <v>336.18</v>
      </c>
      <c r="J17" s="88">
        <v>535.66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13.04</v>
      </c>
      <c r="Z17">
        <v>96.56</v>
      </c>
      <c r="AA17">
        <v>6.14</v>
      </c>
      <c r="AB17">
        <v>28.5</v>
      </c>
      <c r="AC17">
        <v>0.97</v>
      </c>
      <c r="AD17">
        <v>28.97</v>
      </c>
      <c r="AE17">
        <v>121.67</v>
      </c>
      <c r="AF17">
        <v>74.959999999999994</v>
      </c>
      <c r="AG17">
        <v>55.41</v>
      </c>
      <c r="AH17">
        <v>0</v>
      </c>
      <c r="AI17">
        <v>24.99</v>
      </c>
      <c r="AJ17">
        <v>18.47</v>
      </c>
      <c r="AK17">
        <v>43.45</v>
      </c>
      <c r="AL17">
        <v>0</v>
      </c>
      <c r="AM17">
        <v>0.57999999999999996</v>
      </c>
      <c r="AN17">
        <v>49.73</v>
      </c>
      <c r="AO17">
        <v>0</v>
      </c>
      <c r="AP17">
        <v>24.86</v>
      </c>
      <c r="AQ17">
        <v>0</v>
      </c>
      <c r="AR17">
        <v>48.28</v>
      </c>
      <c r="AS17">
        <v>81.11</v>
      </c>
      <c r="AT17">
        <v>0</v>
      </c>
      <c r="AU17">
        <v>119.23</v>
      </c>
      <c r="AV17">
        <v>21</v>
      </c>
      <c r="AW17">
        <v>0</v>
      </c>
      <c r="AX17">
        <v>14.48</v>
      </c>
      <c r="AY17">
        <v>14.48</v>
      </c>
      <c r="AZ17">
        <v>27.47</v>
      </c>
      <c r="BA17">
        <v>37.93</v>
      </c>
      <c r="BB17">
        <v>22.82</v>
      </c>
      <c r="BC17">
        <v>21.79</v>
      </c>
      <c r="BD17">
        <v>25.9</v>
      </c>
      <c r="BE17">
        <v>0</v>
      </c>
      <c r="BF17">
        <v>96.56</v>
      </c>
      <c r="BG17">
        <v>190.81</v>
      </c>
      <c r="BH17">
        <v>36.69</v>
      </c>
      <c r="BI17">
        <v>0</v>
      </c>
      <c r="BJ17">
        <v>49.73</v>
      </c>
      <c r="BK17">
        <v>0</v>
      </c>
      <c r="BL17">
        <v>0.77</v>
      </c>
      <c r="BM17">
        <v>0.41</v>
      </c>
      <c r="BN17">
        <v>0.52</v>
      </c>
      <c r="BO17">
        <v>0.97</v>
      </c>
      <c r="BP17">
        <v>0.83</v>
      </c>
      <c r="BQ17">
        <v>1.01</v>
      </c>
      <c r="BR17">
        <v>0.85</v>
      </c>
      <c r="BS17">
        <v>0.61</v>
      </c>
      <c r="BT17">
        <v>0.39</v>
      </c>
      <c r="BU17">
        <v>2.9</v>
      </c>
      <c r="BV17">
        <v>0</v>
      </c>
      <c r="BW17">
        <v>0</v>
      </c>
      <c r="BX17">
        <v>24.14</v>
      </c>
      <c r="BY17">
        <v>22.77</v>
      </c>
      <c r="BZ17">
        <v>60.35</v>
      </c>
      <c r="CA17">
        <v>0</v>
      </c>
      <c r="CB17">
        <v>0</v>
      </c>
      <c r="CC17">
        <v>0</v>
      </c>
      <c r="CD17">
        <v>96.56</v>
      </c>
      <c r="CE17">
        <v>14.48</v>
      </c>
      <c r="CF17">
        <v>99.92</v>
      </c>
      <c r="CG17">
        <v>0</v>
      </c>
      <c r="CH17">
        <v>0</v>
      </c>
    </row>
    <row r="18" spans="1:86">
      <c r="A18" t="s">
        <v>253</v>
      </c>
      <c r="G18" t="s">
        <v>60</v>
      </c>
      <c r="H18" s="115">
        <v>895.67000000000007</v>
      </c>
      <c r="I18" s="88">
        <v>336.18</v>
      </c>
      <c r="J18" s="88">
        <v>535.66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13.04</v>
      </c>
      <c r="Z18">
        <v>96.56</v>
      </c>
      <c r="AA18">
        <v>6.14</v>
      </c>
      <c r="AB18">
        <v>28.5</v>
      </c>
      <c r="AC18">
        <v>0.97</v>
      </c>
      <c r="AD18">
        <v>28.97</v>
      </c>
      <c r="AE18">
        <v>121.67</v>
      </c>
      <c r="AF18">
        <v>74.959999999999994</v>
      </c>
      <c r="AG18">
        <v>55.41</v>
      </c>
      <c r="AH18">
        <v>0</v>
      </c>
      <c r="AI18">
        <v>24.99</v>
      </c>
      <c r="AJ18">
        <v>18.47</v>
      </c>
      <c r="AK18">
        <v>43.45</v>
      </c>
      <c r="AL18">
        <v>0</v>
      </c>
      <c r="AM18">
        <v>0.57999999999999996</v>
      </c>
      <c r="AN18">
        <v>49.73</v>
      </c>
      <c r="AO18">
        <v>0</v>
      </c>
      <c r="AP18">
        <v>24.86</v>
      </c>
      <c r="AQ18">
        <v>0</v>
      </c>
      <c r="AR18">
        <v>48.28</v>
      </c>
      <c r="AS18">
        <v>81.11</v>
      </c>
      <c r="AT18">
        <v>0</v>
      </c>
      <c r="AU18">
        <v>119.23</v>
      </c>
      <c r="AV18">
        <v>21</v>
      </c>
      <c r="AW18">
        <v>0</v>
      </c>
      <c r="AX18">
        <v>14.48</v>
      </c>
      <c r="AY18">
        <v>14.48</v>
      </c>
      <c r="AZ18">
        <v>27.47</v>
      </c>
      <c r="BA18">
        <v>37.93</v>
      </c>
      <c r="BB18">
        <v>22.82</v>
      </c>
      <c r="BC18">
        <v>21.79</v>
      </c>
      <c r="BD18">
        <v>25.9</v>
      </c>
      <c r="BE18">
        <v>0</v>
      </c>
      <c r="BF18">
        <v>96.56</v>
      </c>
      <c r="BG18">
        <v>190.81</v>
      </c>
      <c r="BH18">
        <v>36.69</v>
      </c>
      <c r="BI18">
        <v>0</v>
      </c>
      <c r="BJ18">
        <v>49.73</v>
      </c>
      <c r="BK18">
        <v>0</v>
      </c>
      <c r="BL18">
        <v>0.77</v>
      </c>
      <c r="BM18">
        <v>0.41</v>
      </c>
      <c r="BN18">
        <v>0.52</v>
      </c>
      <c r="BO18">
        <v>0.97</v>
      </c>
      <c r="BP18">
        <v>0.83</v>
      </c>
      <c r="BQ18">
        <v>1.01</v>
      </c>
      <c r="BR18">
        <v>0.85</v>
      </c>
      <c r="BS18">
        <v>0.61</v>
      </c>
      <c r="BT18">
        <v>0.39</v>
      </c>
      <c r="BU18">
        <v>2.9</v>
      </c>
      <c r="BV18">
        <v>0</v>
      </c>
      <c r="BW18">
        <v>0</v>
      </c>
      <c r="BX18">
        <v>24.14</v>
      </c>
      <c r="BY18">
        <v>22.77</v>
      </c>
      <c r="BZ18">
        <v>60.35</v>
      </c>
      <c r="CA18">
        <v>0</v>
      </c>
      <c r="CB18">
        <v>0</v>
      </c>
      <c r="CC18">
        <v>0</v>
      </c>
      <c r="CD18">
        <v>96.56</v>
      </c>
      <c r="CE18">
        <v>14.48</v>
      </c>
      <c r="CF18">
        <v>99.92</v>
      </c>
      <c r="CG18">
        <v>0</v>
      </c>
      <c r="CH18">
        <v>0</v>
      </c>
    </row>
    <row r="19" spans="1:86">
      <c r="A19" t="s">
        <v>267</v>
      </c>
      <c r="G19" t="s">
        <v>61</v>
      </c>
      <c r="H19" s="115">
        <v>776.66000000000008</v>
      </c>
      <c r="I19" s="88">
        <v>336.18</v>
      </c>
      <c r="J19" s="88">
        <v>535.45999999999992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12.84</v>
      </c>
      <c r="Z19">
        <v>96.56</v>
      </c>
      <c r="AA19">
        <v>6.14</v>
      </c>
      <c r="AB19">
        <v>28.5</v>
      </c>
      <c r="AC19">
        <v>0.97</v>
      </c>
      <c r="AD19">
        <v>28.97</v>
      </c>
      <c r="AE19">
        <v>121.67</v>
      </c>
      <c r="AF19">
        <v>74.959999999999994</v>
      </c>
      <c r="AG19">
        <v>55.41</v>
      </c>
      <c r="AH19">
        <v>0</v>
      </c>
      <c r="AI19">
        <v>24.99</v>
      </c>
      <c r="AJ19">
        <v>18.47</v>
      </c>
      <c r="AK19">
        <v>43.45</v>
      </c>
      <c r="AL19">
        <v>0</v>
      </c>
      <c r="AM19">
        <v>0.57999999999999996</v>
      </c>
      <c r="AN19">
        <v>49.73</v>
      </c>
      <c r="AO19">
        <v>0</v>
      </c>
      <c r="AP19">
        <v>24.86</v>
      </c>
      <c r="AQ19">
        <v>0</v>
      </c>
      <c r="AR19">
        <v>48.28</v>
      </c>
      <c r="AS19">
        <v>81.11</v>
      </c>
      <c r="AT19">
        <v>0</v>
      </c>
      <c r="AU19">
        <v>0</v>
      </c>
      <c r="AV19">
        <v>21</v>
      </c>
      <c r="AW19">
        <v>0</v>
      </c>
      <c r="AX19">
        <v>14.48</v>
      </c>
      <c r="AY19">
        <v>14.48</v>
      </c>
      <c r="AZ19">
        <v>27.47</v>
      </c>
      <c r="BA19">
        <v>37.93</v>
      </c>
      <c r="BB19">
        <v>22.82</v>
      </c>
      <c r="BC19">
        <v>21.79</v>
      </c>
      <c r="BD19">
        <v>25.9</v>
      </c>
      <c r="BE19">
        <v>0</v>
      </c>
      <c r="BF19">
        <v>96.56</v>
      </c>
      <c r="BG19">
        <v>190.81</v>
      </c>
      <c r="BH19">
        <v>36.69</v>
      </c>
      <c r="BI19">
        <v>0</v>
      </c>
      <c r="BJ19">
        <v>49.73</v>
      </c>
      <c r="BK19">
        <v>0</v>
      </c>
      <c r="BL19">
        <v>0.77</v>
      </c>
      <c r="BM19">
        <v>0.41</v>
      </c>
      <c r="BN19">
        <v>0.52</v>
      </c>
      <c r="BO19">
        <v>0.97</v>
      </c>
      <c r="BP19">
        <v>0.83</v>
      </c>
      <c r="BQ19">
        <v>1.01</v>
      </c>
      <c r="BR19">
        <v>0.85</v>
      </c>
      <c r="BS19">
        <v>0.61</v>
      </c>
      <c r="BT19">
        <v>0.61</v>
      </c>
      <c r="BU19">
        <v>2.9</v>
      </c>
      <c r="BV19">
        <v>0</v>
      </c>
      <c r="BW19">
        <v>0</v>
      </c>
      <c r="BX19">
        <v>24.14</v>
      </c>
      <c r="BY19">
        <v>22.77</v>
      </c>
      <c r="BZ19">
        <v>60.35</v>
      </c>
      <c r="CA19">
        <v>0</v>
      </c>
      <c r="CB19">
        <v>0</v>
      </c>
      <c r="CC19">
        <v>0</v>
      </c>
      <c r="CD19">
        <v>96.56</v>
      </c>
      <c r="CE19">
        <v>14.48</v>
      </c>
      <c r="CF19">
        <v>99.92</v>
      </c>
      <c r="CG19">
        <v>0</v>
      </c>
      <c r="CH19">
        <v>0</v>
      </c>
    </row>
    <row r="20" spans="1:86">
      <c r="A20" t="s">
        <v>268</v>
      </c>
      <c r="G20" t="s">
        <v>62</v>
      </c>
      <c r="H20" s="115">
        <v>776.66000000000008</v>
      </c>
      <c r="I20" s="88">
        <v>336.18</v>
      </c>
      <c r="J20" s="88">
        <v>535.45999999999992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12.84</v>
      </c>
      <c r="Z20">
        <v>96.56</v>
      </c>
      <c r="AA20">
        <v>6.14</v>
      </c>
      <c r="AB20">
        <v>28.5</v>
      </c>
      <c r="AC20">
        <v>0.97</v>
      </c>
      <c r="AD20">
        <v>28.97</v>
      </c>
      <c r="AE20">
        <v>121.67</v>
      </c>
      <c r="AF20">
        <v>74.959999999999994</v>
      </c>
      <c r="AG20">
        <v>55.41</v>
      </c>
      <c r="AH20">
        <v>0</v>
      </c>
      <c r="AI20">
        <v>24.99</v>
      </c>
      <c r="AJ20">
        <v>18.47</v>
      </c>
      <c r="AK20">
        <v>43.45</v>
      </c>
      <c r="AL20">
        <v>0</v>
      </c>
      <c r="AM20">
        <v>0.57999999999999996</v>
      </c>
      <c r="AN20">
        <v>49.73</v>
      </c>
      <c r="AO20">
        <v>0</v>
      </c>
      <c r="AP20">
        <v>24.86</v>
      </c>
      <c r="AQ20">
        <v>0</v>
      </c>
      <c r="AR20">
        <v>48.28</v>
      </c>
      <c r="AS20">
        <v>81.11</v>
      </c>
      <c r="AT20">
        <v>0</v>
      </c>
      <c r="AU20">
        <v>0</v>
      </c>
      <c r="AV20">
        <v>21</v>
      </c>
      <c r="AW20">
        <v>0</v>
      </c>
      <c r="AX20">
        <v>14.48</v>
      </c>
      <c r="AY20">
        <v>14.48</v>
      </c>
      <c r="AZ20">
        <v>27.47</v>
      </c>
      <c r="BA20">
        <v>37.93</v>
      </c>
      <c r="BB20">
        <v>22.82</v>
      </c>
      <c r="BC20">
        <v>21.79</v>
      </c>
      <c r="BD20">
        <v>25.9</v>
      </c>
      <c r="BE20">
        <v>0</v>
      </c>
      <c r="BF20">
        <v>96.56</v>
      </c>
      <c r="BG20">
        <v>190.81</v>
      </c>
      <c r="BH20">
        <v>36.69</v>
      </c>
      <c r="BI20">
        <v>0</v>
      </c>
      <c r="BJ20">
        <v>49.73</v>
      </c>
      <c r="BK20">
        <v>0</v>
      </c>
      <c r="BL20">
        <v>0.77</v>
      </c>
      <c r="BM20">
        <v>0.41</v>
      </c>
      <c r="BN20">
        <v>0.52</v>
      </c>
      <c r="BO20">
        <v>0.97</v>
      </c>
      <c r="BP20">
        <v>0.83</v>
      </c>
      <c r="BQ20">
        <v>1.01</v>
      </c>
      <c r="BR20">
        <v>0.85</v>
      </c>
      <c r="BS20">
        <v>0.61</v>
      </c>
      <c r="BT20">
        <v>0.61</v>
      </c>
      <c r="BU20">
        <v>2.9</v>
      </c>
      <c r="BV20">
        <v>0</v>
      </c>
      <c r="BW20">
        <v>0</v>
      </c>
      <c r="BX20">
        <v>24.14</v>
      </c>
      <c r="BY20">
        <v>22.77</v>
      </c>
      <c r="BZ20">
        <v>60.35</v>
      </c>
      <c r="CA20">
        <v>0</v>
      </c>
      <c r="CB20">
        <v>0</v>
      </c>
      <c r="CC20">
        <v>0</v>
      </c>
      <c r="CD20">
        <v>96.56</v>
      </c>
      <c r="CE20">
        <v>14.48</v>
      </c>
      <c r="CF20">
        <v>99.92</v>
      </c>
      <c r="CG20">
        <v>0</v>
      </c>
      <c r="CH20">
        <v>0</v>
      </c>
    </row>
    <row r="21" spans="1:86">
      <c r="A21" t="s">
        <v>254</v>
      </c>
      <c r="G21" t="s">
        <v>63</v>
      </c>
      <c r="H21" s="115">
        <v>776.66000000000008</v>
      </c>
      <c r="I21" s="88">
        <v>336.18</v>
      </c>
      <c r="J21" s="88">
        <v>535.45999999999992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12.84</v>
      </c>
      <c r="Z21">
        <v>96.56</v>
      </c>
      <c r="AA21">
        <v>6.14</v>
      </c>
      <c r="AB21">
        <v>28.5</v>
      </c>
      <c r="AC21">
        <v>0.97</v>
      </c>
      <c r="AD21">
        <v>28.97</v>
      </c>
      <c r="AE21">
        <v>121.67</v>
      </c>
      <c r="AF21">
        <v>74.959999999999994</v>
      </c>
      <c r="AG21">
        <v>55.41</v>
      </c>
      <c r="AH21">
        <v>0</v>
      </c>
      <c r="AI21">
        <v>24.99</v>
      </c>
      <c r="AJ21">
        <v>18.47</v>
      </c>
      <c r="AK21">
        <v>43.45</v>
      </c>
      <c r="AL21">
        <v>0</v>
      </c>
      <c r="AM21">
        <v>0.57999999999999996</v>
      </c>
      <c r="AN21">
        <v>49.73</v>
      </c>
      <c r="AO21">
        <v>0</v>
      </c>
      <c r="AP21">
        <v>24.86</v>
      </c>
      <c r="AQ21">
        <v>0</v>
      </c>
      <c r="AR21">
        <v>48.28</v>
      </c>
      <c r="AS21">
        <v>81.11</v>
      </c>
      <c r="AT21">
        <v>0</v>
      </c>
      <c r="AU21">
        <v>0</v>
      </c>
      <c r="AV21">
        <v>21</v>
      </c>
      <c r="AW21">
        <v>0</v>
      </c>
      <c r="AX21">
        <v>14.48</v>
      </c>
      <c r="AY21">
        <v>14.48</v>
      </c>
      <c r="AZ21">
        <v>27.47</v>
      </c>
      <c r="BA21">
        <v>37.93</v>
      </c>
      <c r="BB21">
        <v>22.82</v>
      </c>
      <c r="BC21">
        <v>21.79</v>
      </c>
      <c r="BD21">
        <v>25.9</v>
      </c>
      <c r="BE21">
        <v>0</v>
      </c>
      <c r="BF21">
        <v>96.56</v>
      </c>
      <c r="BG21">
        <v>190.81</v>
      </c>
      <c r="BH21">
        <v>36.69</v>
      </c>
      <c r="BI21">
        <v>0</v>
      </c>
      <c r="BJ21">
        <v>49.73</v>
      </c>
      <c r="BK21">
        <v>0</v>
      </c>
      <c r="BL21">
        <v>0.77</v>
      </c>
      <c r="BM21">
        <v>0.41</v>
      </c>
      <c r="BN21">
        <v>0.52</v>
      </c>
      <c r="BO21">
        <v>0.97</v>
      </c>
      <c r="BP21">
        <v>0.83</v>
      </c>
      <c r="BQ21">
        <v>1.01</v>
      </c>
      <c r="BR21">
        <v>0.85</v>
      </c>
      <c r="BS21">
        <v>0.61</v>
      </c>
      <c r="BT21">
        <v>0.61</v>
      </c>
      <c r="BU21">
        <v>2.9</v>
      </c>
      <c r="BV21">
        <v>0</v>
      </c>
      <c r="BW21">
        <v>0</v>
      </c>
      <c r="BX21">
        <v>24.14</v>
      </c>
      <c r="BY21">
        <v>22.77</v>
      </c>
      <c r="BZ21">
        <v>60.35</v>
      </c>
      <c r="CA21">
        <v>0</v>
      </c>
      <c r="CB21">
        <v>0</v>
      </c>
      <c r="CC21">
        <v>0</v>
      </c>
      <c r="CD21">
        <v>96.56</v>
      </c>
      <c r="CE21">
        <v>14.48</v>
      </c>
      <c r="CF21">
        <v>99.92</v>
      </c>
      <c r="CG21">
        <v>0</v>
      </c>
      <c r="CH21">
        <v>0</v>
      </c>
    </row>
    <row r="22" spans="1:86">
      <c r="A22" t="s">
        <v>255</v>
      </c>
      <c r="G22" t="s">
        <v>64</v>
      </c>
      <c r="H22" s="115">
        <v>776.66000000000008</v>
      </c>
      <c r="I22" s="88">
        <v>336.18</v>
      </c>
      <c r="J22" s="88">
        <v>535.45999999999992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12.84</v>
      </c>
      <c r="Z22">
        <v>96.56</v>
      </c>
      <c r="AA22">
        <v>6.14</v>
      </c>
      <c r="AB22">
        <v>28.5</v>
      </c>
      <c r="AC22">
        <v>0.97</v>
      </c>
      <c r="AD22">
        <v>28.97</v>
      </c>
      <c r="AE22">
        <v>121.67</v>
      </c>
      <c r="AF22">
        <v>74.959999999999994</v>
      </c>
      <c r="AG22">
        <v>55.41</v>
      </c>
      <c r="AH22">
        <v>0</v>
      </c>
      <c r="AI22">
        <v>24.99</v>
      </c>
      <c r="AJ22">
        <v>18.47</v>
      </c>
      <c r="AK22">
        <v>43.45</v>
      </c>
      <c r="AL22">
        <v>0</v>
      </c>
      <c r="AM22">
        <v>0.57999999999999996</v>
      </c>
      <c r="AN22">
        <v>49.73</v>
      </c>
      <c r="AO22">
        <v>0</v>
      </c>
      <c r="AP22">
        <v>24.86</v>
      </c>
      <c r="AQ22">
        <v>0</v>
      </c>
      <c r="AR22">
        <v>48.28</v>
      </c>
      <c r="AS22">
        <v>81.11</v>
      </c>
      <c r="AT22">
        <v>0</v>
      </c>
      <c r="AU22">
        <v>0</v>
      </c>
      <c r="AV22">
        <v>21</v>
      </c>
      <c r="AW22">
        <v>0</v>
      </c>
      <c r="AX22">
        <v>14.48</v>
      </c>
      <c r="AY22">
        <v>14.48</v>
      </c>
      <c r="AZ22">
        <v>27.47</v>
      </c>
      <c r="BA22">
        <v>37.93</v>
      </c>
      <c r="BB22">
        <v>22.82</v>
      </c>
      <c r="BC22">
        <v>21.79</v>
      </c>
      <c r="BD22">
        <v>25.9</v>
      </c>
      <c r="BE22">
        <v>0</v>
      </c>
      <c r="BF22">
        <v>96.56</v>
      </c>
      <c r="BG22">
        <v>190.81</v>
      </c>
      <c r="BH22">
        <v>36.69</v>
      </c>
      <c r="BI22">
        <v>0</v>
      </c>
      <c r="BJ22">
        <v>49.73</v>
      </c>
      <c r="BK22">
        <v>0</v>
      </c>
      <c r="BL22">
        <v>0.77</v>
      </c>
      <c r="BM22">
        <v>0.41</v>
      </c>
      <c r="BN22">
        <v>0.52</v>
      </c>
      <c r="BO22">
        <v>0.97</v>
      </c>
      <c r="BP22">
        <v>0.83</v>
      </c>
      <c r="BQ22">
        <v>1.01</v>
      </c>
      <c r="BR22">
        <v>0.85</v>
      </c>
      <c r="BS22">
        <v>0.61</v>
      </c>
      <c r="BT22">
        <v>0.61</v>
      </c>
      <c r="BU22">
        <v>2.9</v>
      </c>
      <c r="BV22">
        <v>0</v>
      </c>
      <c r="BW22">
        <v>0</v>
      </c>
      <c r="BX22">
        <v>24.14</v>
      </c>
      <c r="BY22">
        <v>22.77</v>
      </c>
      <c r="BZ22">
        <v>60.35</v>
      </c>
      <c r="CA22">
        <v>0</v>
      </c>
      <c r="CB22">
        <v>0</v>
      </c>
      <c r="CC22">
        <v>0</v>
      </c>
      <c r="CD22">
        <v>96.56</v>
      </c>
      <c r="CE22">
        <v>14.48</v>
      </c>
      <c r="CF22">
        <v>99.92</v>
      </c>
      <c r="CG22">
        <v>0</v>
      </c>
      <c r="CH22">
        <v>0</v>
      </c>
    </row>
    <row r="23" spans="1:86">
      <c r="A23" t="s">
        <v>256</v>
      </c>
      <c r="G23" t="s">
        <v>65</v>
      </c>
      <c r="H23" s="115">
        <v>776.66000000000008</v>
      </c>
      <c r="I23" s="88">
        <v>336.18</v>
      </c>
      <c r="J23" s="88">
        <v>535.36999999999989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12.75</v>
      </c>
      <c r="Z23">
        <v>96.56</v>
      </c>
      <c r="AA23">
        <v>6.14</v>
      </c>
      <c r="AB23">
        <v>28.5</v>
      </c>
      <c r="AC23">
        <v>0.97</v>
      </c>
      <c r="AD23">
        <v>28.97</v>
      </c>
      <c r="AE23">
        <v>121.67</v>
      </c>
      <c r="AF23">
        <v>74.959999999999994</v>
      </c>
      <c r="AG23">
        <v>55.41</v>
      </c>
      <c r="AH23">
        <v>0</v>
      </c>
      <c r="AI23">
        <v>24.99</v>
      </c>
      <c r="AJ23">
        <v>18.47</v>
      </c>
      <c r="AK23">
        <v>43.45</v>
      </c>
      <c r="AL23">
        <v>0</v>
      </c>
      <c r="AM23">
        <v>0.57999999999999996</v>
      </c>
      <c r="AN23">
        <v>49.73</v>
      </c>
      <c r="AO23">
        <v>0</v>
      </c>
      <c r="AP23">
        <v>24.86</v>
      </c>
      <c r="AQ23">
        <v>0</v>
      </c>
      <c r="AR23">
        <v>48.28</v>
      </c>
      <c r="AS23">
        <v>81.11</v>
      </c>
      <c r="AT23">
        <v>0</v>
      </c>
      <c r="AU23">
        <v>0</v>
      </c>
      <c r="AV23">
        <v>21</v>
      </c>
      <c r="AW23">
        <v>0</v>
      </c>
      <c r="AX23">
        <v>14.48</v>
      </c>
      <c r="AY23">
        <v>14.48</v>
      </c>
      <c r="AZ23">
        <v>27.47</v>
      </c>
      <c r="BA23">
        <v>37.93</v>
      </c>
      <c r="BB23">
        <v>22.82</v>
      </c>
      <c r="BC23">
        <v>21.79</v>
      </c>
      <c r="BD23">
        <v>25.9</v>
      </c>
      <c r="BE23">
        <v>0</v>
      </c>
      <c r="BF23">
        <v>96.56</v>
      </c>
      <c r="BG23">
        <v>190.81</v>
      </c>
      <c r="BH23">
        <v>36.69</v>
      </c>
      <c r="BI23">
        <v>0</v>
      </c>
      <c r="BJ23">
        <v>49.73</v>
      </c>
      <c r="BK23">
        <v>0</v>
      </c>
      <c r="BL23">
        <v>0.77</v>
      </c>
      <c r="BM23">
        <v>0.41</v>
      </c>
      <c r="BN23">
        <v>0.52</v>
      </c>
      <c r="BO23">
        <v>0.97</v>
      </c>
      <c r="BP23">
        <v>0.83</v>
      </c>
      <c r="BQ23">
        <v>1.01</v>
      </c>
      <c r="BR23">
        <v>0.85</v>
      </c>
      <c r="BS23">
        <v>0.61</v>
      </c>
      <c r="BT23">
        <v>0.61</v>
      </c>
      <c r="BU23">
        <v>2.9</v>
      </c>
      <c r="BV23">
        <v>0</v>
      </c>
      <c r="BW23">
        <v>0</v>
      </c>
      <c r="BX23">
        <v>24.14</v>
      </c>
      <c r="BY23">
        <v>22.77</v>
      </c>
      <c r="BZ23">
        <v>60.35</v>
      </c>
      <c r="CA23">
        <v>0</v>
      </c>
      <c r="CB23">
        <v>0</v>
      </c>
      <c r="CC23">
        <v>0</v>
      </c>
      <c r="CD23">
        <v>96.56</v>
      </c>
      <c r="CE23">
        <v>14.48</v>
      </c>
      <c r="CF23">
        <v>99.92</v>
      </c>
      <c r="CG23">
        <v>0</v>
      </c>
      <c r="CH23">
        <v>0</v>
      </c>
    </row>
    <row r="24" spans="1:86">
      <c r="A24" t="s">
        <v>257</v>
      </c>
      <c r="G24" t="s">
        <v>66</v>
      </c>
      <c r="H24" s="115">
        <v>776.66000000000008</v>
      </c>
      <c r="I24" s="88">
        <v>336.18</v>
      </c>
      <c r="J24" s="88">
        <v>535.36999999999989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12.75</v>
      </c>
      <c r="Z24">
        <v>96.56</v>
      </c>
      <c r="AA24">
        <v>6.14</v>
      </c>
      <c r="AB24">
        <v>28.5</v>
      </c>
      <c r="AC24">
        <v>0.97</v>
      </c>
      <c r="AD24">
        <v>28.97</v>
      </c>
      <c r="AE24">
        <v>121.67</v>
      </c>
      <c r="AF24">
        <v>74.959999999999994</v>
      </c>
      <c r="AG24">
        <v>55.41</v>
      </c>
      <c r="AH24">
        <v>0</v>
      </c>
      <c r="AI24">
        <v>24.99</v>
      </c>
      <c r="AJ24">
        <v>18.47</v>
      </c>
      <c r="AK24">
        <v>43.45</v>
      </c>
      <c r="AL24">
        <v>0</v>
      </c>
      <c r="AM24">
        <v>0.57999999999999996</v>
      </c>
      <c r="AN24">
        <v>49.73</v>
      </c>
      <c r="AO24">
        <v>0</v>
      </c>
      <c r="AP24">
        <v>24.86</v>
      </c>
      <c r="AQ24">
        <v>0</v>
      </c>
      <c r="AR24">
        <v>48.28</v>
      </c>
      <c r="AS24">
        <v>81.11</v>
      </c>
      <c r="AT24">
        <v>0</v>
      </c>
      <c r="AU24">
        <v>0</v>
      </c>
      <c r="AV24">
        <v>21</v>
      </c>
      <c r="AW24">
        <v>0</v>
      </c>
      <c r="AX24">
        <v>14.48</v>
      </c>
      <c r="AY24">
        <v>14.48</v>
      </c>
      <c r="AZ24">
        <v>27.47</v>
      </c>
      <c r="BA24">
        <v>37.93</v>
      </c>
      <c r="BB24">
        <v>22.82</v>
      </c>
      <c r="BC24">
        <v>21.79</v>
      </c>
      <c r="BD24">
        <v>25.9</v>
      </c>
      <c r="BE24">
        <v>0</v>
      </c>
      <c r="BF24">
        <v>96.56</v>
      </c>
      <c r="BG24">
        <v>190.81</v>
      </c>
      <c r="BH24">
        <v>36.69</v>
      </c>
      <c r="BI24">
        <v>0</v>
      </c>
      <c r="BJ24">
        <v>49.73</v>
      </c>
      <c r="BK24">
        <v>0</v>
      </c>
      <c r="BL24">
        <v>0.77</v>
      </c>
      <c r="BM24">
        <v>0.41</v>
      </c>
      <c r="BN24">
        <v>0.52</v>
      </c>
      <c r="BO24">
        <v>0.97</v>
      </c>
      <c r="BP24">
        <v>0.83</v>
      </c>
      <c r="BQ24">
        <v>1.01</v>
      </c>
      <c r="BR24">
        <v>0.85</v>
      </c>
      <c r="BS24">
        <v>0.61</v>
      </c>
      <c r="BT24">
        <v>0.61</v>
      </c>
      <c r="BU24">
        <v>2.9</v>
      </c>
      <c r="BV24">
        <v>0</v>
      </c>
      <c r="BW24">
        <v>0</v>
      </c>
      <c r="BX24">
        <v>24.14</v>
      </c>
      <c r="BY24">
        <v>22.77</v>
      </c>
      <c r="BZ24">
        <v>60.35</v>
      </c>
      <c r="CA24">
        <v>0</v>
      </c>
      <c r="CB24">
        <v>0</v>
      </c>
      <c r="CC24">
        <v>0</v>
      </c>
      <c r="CD24">
        <v>96.56</v>
      </c>
      <c r="CE24">
        <v>14.48</v>
      </c>
      <c r="CF24">
        <v>99.92</v>
      </c>
      <c r="CG24">
        <v>0</v>
      </c>
      <c r="CH24">
        <v>0</v>
      </c>
    </row>
    <row r="25" spans="1:86">
      <c r="A25" t="s">
        <v>258</v>
      </c>
      <c r="G25" t="s">
        <v>67</v>
      </c>
      <c r="H25" s="115">
        <v>776.66000000000008</v>
      </c>
      <c r="I25" s="88">
        <v>336.18</v>
      </c>
      <c r="J25" s="88">
        <v>535.36999999999989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12.75</v>
      </c>
      <c r="Z25">
        <v>96.56</v>
      </c>
      <c r="AA25">
        <v>6.14</v>
      </c>
      <c r="AB25">
        <v>28.5</v>
      </c>
      <c r="AC25">
        <v>0.97</v>
      </c>
      <c r="AD25">
        <v>28.97</v>
      </c>
      <c r="AE25">
        <v>121.67</v>
      </c>
      <c r="AF25">
        <v>74.959999999999994</v>
      </c>
      <c r="AG25">
        <v>55.41</v>
      </c>
      <c r="AH25">
        <v>0</v>
      </c>
      <c r="AI25">
        <v>24.99</v>
      </c>
      <c r="AJ25">
        <v>18.47</v>
      </c>
      <c r="AK25">
        <v>43.45</v>
      </c>
      <c r="AL25">
        <v>0</v>
      </c>
      <c r="AM25">
        <v>0.57999999999999996</v>
      </c>
      <c r="AN25">
        <v>49.73</v>
      </c>
      <c r="AO25">
        <v>0</v>
      </c>
      <c r="AP25">
        <v>24.86</v>
      </c>
      <c r="AQ25">
        <v>0</v>
      </c>
      <c r="AR25">
        <v>48.28</v>
      </c>
      <c r="AS25">
        <v>81.11</v>
      </c>
      <c r="AT25">
        <v>0</v>
      </c>
      <c r="AU25">
        <v>0</v>
      </c>
      <c r="AV25">
        <v>21</v>
      </c>
      <c r="AW25">
        <v>0</v>
      </c>
      <c r="AX25">
        <v>14.48</v>
      </c>
      <c r="AY25">
        <v>14.48</v>
      </c>
      <c r="AZ25">
        <v>27.47</v>
      </c>
      <c r="BA25">
        <v>37.93</v>
      </c>
      <c r="BB25">
        <v>22.82</v>
      </c>
      <c r="BC25">
        <v>21.79</v>
      </c>
      <c r="BD25">
        <v>25.9</v>
      </c>
      <c r="BE25">
        <v>0</v>
      </c>
      <c r="BF25">
        <v>96.56</v>
      </c>
      <c r="BG25">
        <v>190.81</v>
      </c>
      <c r="BH25">
        <v>36.69</v>
      </c>
      <c r="BI25">
        <v>0</v>
      </c>
      <c r="BJ25">
        <v>49.73</v>
      </c>
      <c r="BK25">
        <v>0</v>
      </c>
      <c r="BL25">
        <v>0.77</v>
      </c>
      <c r="BM25">
        <v>0.41</v>
      </c>
      <c r="BN25">
        <v>0.52</v>
      </c>
      <c r="BO25">
        <v>0.97</v>
      </c>
      <c r="BP25">
        <v>0.83</v>
      </c>
      <c r="BQ25">
        <v>1.01</v>
      </c>
      <c r="BR25">
        <v>0.85</v>
      </c>
      <c r="BS25">
        <v>0.61</v>
      </c>
      <c r="BT25">
        <v>0.61</v>
      </c>
      <c r="BU25">
        <v>2.9</v>
      </c>
      <c r="BV25">
        <v>0</v>
      </c>
      <c r="BW25">
        <v>0</v>
      </c>
      <c r="BX25">
        <v>24.14</v>
      </c>
      <c r="BY25">
        <v>22.77</v>
      </c>
      <c r="BZ25">
        <v>60.35</v>
      </c>
      <c r="CA25">
        <v>0</v>
      </c>
      <c r="CB25">
        <v>0</v>
      </c>
      <c r="CC25">
        <v>0</v>
      </c>
      <c r="CD25">
        <v>96.56</v>
      </c>
      <c r="CE25">
        <v>14.48</v>
      </c>
      <c r="CF25">
        <v>99.92</v>
      </c>
      <c r="CG25">
        <v>0</v>
      </c>
      <c r="CH25">
        <v>0</v>
      </c>
    </row>
    <row r="26" spans="1:86">
      <c r="A26" t="s">
        <v>259</v>
      </c>
      <c r="G26" t="s">
        <v>68</v>
      </c>
      <c r="H26" s="115">
        <v>776.66000000000008</v>
      </c>
      <c r="I26" s="88">
        <v>336.18</v>
      </c>
      <c r="J26" s="88">
        <v>535.36999999999989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12.75</v>
      </c>
      <c r="Z26">
        <v>96.56</v>
      </c>
      <c r="AA26">
        <v>6.14</v>
      </c>
      <c r="AB26">
        <v>28.5</v>
      </c>
      <c r="AC26">
        <v>0.97</v>
      </c>
      <c r="AD26">
        <v>28.97</v>
      </c>
      <c r="AE26">
        <v>121.67</v>
      </c>
      <c r="AF26">
        <v>74.959999999999994</v>
      </c>
      <c r="AG26">
        <v>55.41</v>
      </c>
      <c r="AH26">
        <v>0</v>
      </c>
      <c r="AI26">
        <v>24.99</v>
      </c>
      <c r="AJ26">
        <v>18.47</v>
      </c>
      <c r="AK26">
        <v>43.45</v>
      </c>
      <c r="AL26">
        <v>0</v>
      </c>
      <c r="AM26">
        <v>0.57999999999999996</v>
      </c>
      <c r="AN26">
        <v>49.73</v>
      </c>
      <c r="AO26">
        <v>0</v>
      </c>
      <c r="AP26">
        <v>24.86</v>
      </c>
      <c r="AQ26">
        <v>0</v>
      </c>
      <c r="AR26">
        <v>48.28</v>
      </c>
      <c r="AS26">
        <v>81.11</v>
      </c>
      <c r="AT26">
        <v>0</v>
      </c>
      <c r="AU26">
        <v>0</v>
      </c>
      <c r="AV26">
        <v>21</v>
      </c>
      <c r="AW26">
        <v>0</v>
      </c>
      <c r="AX26">
        <v>14.48</v>
      </c>
      <c r="AY26">
        <v>14.48</v>
      </c>
      <c r="AZ26">
        <v>27.47</v>
      </c>
      <c r="BA26">
        <v>37.93</v>
      </c>
      <c r="BB26">
        <v>22.82</v>
      </c>
      <c r="BC26">
        <v>21.79</v>
      </c>
      <c r="BD26">
        <v>25.9</v>
      </c>
      <c r="BE26">
        <v>0</v>
      </c>
      <c r="BF26">
        <v>96.56</v>
      </c>
      <c r="BG26">
        <v>190.81</v>
      </c>
      <c r="BH26">
        <v>36.69</v>
      </c>
      <c r="BI26">
        <v>0</v>
      </c>
      <c r="BJ26">
        <v>49.73</v>
      </c>
      <c r="BK26">
        <v>0</v>
      </c>
      <c r="BL26">
        <v>0.77</v>
      </c>
      <c r="BM26">
        <v>0.41</v>
      </c>
      <c r="BN26">
        <v>0.52</v>
      </c>
      <c r="BO26">
        <v>0.97</v>
      </c>
      <c r="BP26">
        <v>0.83</v>
      </c>
      <c r="BQ26">
        <v>1.01</v>
      </c>
      <c r="BR26">
        <v>0.85</v>
      </c>
      <c r="BS26">
        <v>0.61</v>
      </c>
      <c r="BT26">
        <v>0.61</v>
      </c>
      <c r="BU26">
        <v>2.9</v>
      </c>
      <c r="BV26">
        <v>0</v>
      </c>
      <c r="BW26">
        <v>0</v>
      </c>
      <c r="BX26">
        <v>24.14</v>
      </c>
      <c r="BY26">
        <v>22.77</v>
      </c>
      <c r="BZ26">
        <v>60.35</v>
      </c>
      <c r="CA26">
        <v>0</v>
      </c>
      <c r="CB26">
        <v>0</v>
      </c>
      <c r="CC26">
        <v>0</v>
      </c>
      <c r="CD26">
        <v>96.56</v>
      </c>
      <c r="CE26">
        <v>14.48</v>
      </c>
      <c r="CF26">
        <v>99.92</v>
      </c>
      <c r="CG26">
        <v>0</v>
      </c>
      <c r="CH26">
        <v>0</v>
      </c>
    </row>
    <row r="27" spans="1:86">
      <c r="A27" t="s">
        <v>260</v>
      </c>
      <c r="G27" t="s">
        <v>69</v>
      </c>
      <c r="H27" s="115">
        <v>645.38</v>
      </c>
      <c r="I27" s="88">
        <v>278.24000000000007</v>
      </c>
      <c r="J27" s="88">
        <v>535.28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12.66</v>
      </c>
      <c r="Z27">
        <v>96.56</v>
      </c>
      <c r="AA27">
        <v>5.13</v>
      </c>
      <c r="AB27">
        <v>28.5</v>
      </c>
      <c r="AC27">
        <v>0.97</v>
      </c>
      <c r="AD27">
        <v>28.97</v>
      </c>
      <c r="AE27">
        <v>121.67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43.45</v>
      </c>
      <c r="AL27">
        <v>0</v>
      </c>
      <c r="AM27">
        <v>0.68</v>
      </c>
      <c r="AN27">
        <v>49.73</v>
      </c>
      <c r="AO27">
        <v>0</v>
      </c>
      <c r="AP27">
        <v>24.86</v>
      </c>
      <c r="AQ27">
        <v>0</v>
      </c>
      <c r="AR27">
        <v>48.28</v>
      </c>
      <c r="AS27">
        <v>81.11</v>
      </c>
      <c r="AT27">
        <v>0</v>
      </c>
      <c r="AU27">
        <v>0</v>
      </c>
      <c r="AV27">
        <v>21</v>
      </c>
      <c r="AW27">
        <v>0</v>
      </c>
      <c r="AX27">
        <v>0</v>
      </c>
      <c r="AY27">
        <v>14.48</v>
      </c>
      <c r="AZ27">
        <v>27.47</v>
      </c>
      <c r="BA27">
        <v>37.93</v>
      </c>
      <c r="BB27">
        <v>22.82</v>
      </c>
      <c r="BC27">
        <v>21.79</v>
      </c>
      <c r="BD27">
        <v>25.9</v>
      </c>
      <c r="BE27">
        <v>0</v>
      </c>
      <c r="BF27">
        <v>96.56</v>
      </c>
      <c r="BG27">
        <v>190.81</v>
      </c>
      <c r="BH27">
        <v>36.69</v>
      </c>
      <c r="BI27">
        <v>0</v>
      </c>
      <c r="BJ27">
        <v>49.73</v>
      </c>
      <c r="BK27">
        <v>0</v>
      </c>
      <c r="BL27">
        <v>0.77</v>
      </c>
      <c r="BM27">
        <v>0.41</v>
      </c>
      <c r="BN27">
        <v>0.52</v>
      </c>
      <c r="BO27">
        <v>0.97</v>
      </c>
      <c r="BP27">
        <v>0.83</v>
      </c>
      <c r="BQ27">
        <v>1.01</v>
      </c>
      <c r="BR27">
        <v>0.85</v>
      </c>
      <c r="BS27">
        <v>0.61</v>
      </c>
      <c r="BT27">
        <v>0.61</v>
      </c>
      <c r="BU27">
        <v>0</v>
      </c>
      <c r="BV27">
        <v>2.9</v>
      </c>
      <c r="BW27">
        <v>0</v>
      </c>
      <c r="BX27">
        <v>24.14</v>
      </c>
      <c r="BY27">
        <v>22.77</v>
      </c>
      <c r="BZ27">
        <v>60.35</v>
      </c>
      <c r="CA27">
        <v>0</v>
      </c>
      <c r="CB27">
        <v>0</v>
      </c>
      <c r="CC27">
        <v>96.56</v>
      </c>
      <c r="CD27">
        <v>0</v>
      </c>
      <c r="CE27">
        <v>14.48</v>
      </c>
      <c r="CF27">
        <v>99.92</v>
      </c>
      <c r="CG27">
        <v>0</v>
      </c>
      <c r="CH27">
        <v>0</v>
      </c>
    </row>
    <row r="28" spans="1:86">
      <c r="A28" t="s">
        <v>261</v>
      </c>
      <c r="G28" t="s">
        <v>70</v>
      </c>
      <c r="H28" s="115">
        <v>645.66</v>
      </c>
      <c r="I28" s="88">
        <v>278.36000000000007</v>
      </c>
      <c r="J28" s="88">
        <v>535.28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12.66</v>
      </c>
      <c r="Z28">
        <v>96.56</v>
      </c>
      <c r="AA28">
        <v>5.13</v>
      </c>
      <c r="AB28">
        <v>28.5</v>
      </c>
      <c r="AC28">
        <v>0.97</v>
      </c>
      <c r="AD28">
        <v>28.97</v>
      </c>
      <c r="AE28">
        <v>121.67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43.45</v>
      </c>
      <c r="AL28">
        <v>0</v>
      </c>
      <c r="AM28">
        <v>0.68</v>
      </c>
      <c r="AN28">
        <v>49.73</v>
      </c>
      <c r="AO28">
        <v>0</v>
      </c>
      <c r="AP28">
        <v>24.86</v>
      </c>
      <c r="AQ28">
        <v>0</v>
      </c>
      <c r="AR28">
        <v>48.28</v>
      </c>
      <c r="AS28">
        <v>81.11</v>
      </c>
      <c r="AT28">
        <v>0</v>
      </c>
      <c r="AU28">
        <v>0</v>
      </c>
      <c r="AV28">
        <v>21</v>
      </c>
      <c r="AW28">
        <v>0</v>
      </c>
      <c r="AX28">
        <v>0</v>
      </c>
      <c r="AY28">
        <v>14.48</v>
      </c>
      <c r="AZ28">
        <v>27.47</v>
      </c>
      <c r="BA28">
        <v>37.93</v>
      </c>
      <c r="BB28">
        <v>22.82</v>
      </c>
      <c r="BC28">
        <v>21.79</v>
      </c>
      <c r="BD28">
        <v>25.9</v>
      </c>
      <c r="BE28">
        <v>0</v>
      </c>
      <c r="BF28">
        <v>96.56</v>
      </c>
      <c r="BG28">
        <v>190.81</v>
      </c>
      <c r="BH28">
        <v>36.69</v>
      </c>
      <c r="BI28">
        <v>0</v>
      </c>
      <c r="BJ28">
        <v>49.73</v>
      </c>
      <c r="BK28">
        <v>0</v>
      </c>
      <c r="BL28">
        <v>0.77</v>
      </c>
      <c r="BM28">
        <v>0.41</v>
      </c>
      <c r="BN28">
        <v>0.52</v>
      </c>
      <c r="BO28">
        <v>0.97</v>
      </c>
      <c r="BP28">
        <v>0.83</v>
      </c>
      <c r="BQ28">
        <v>1.01</v>
      </c>
      <c r="BR28">
        <v>0.85</v>
      </c>
      <c r="BS28">
        <v>0.61</v>
      </c>
      <c r="BT28">
        <v>0.61</v>
      </c>
      <c r="BU28">
        <v>0</v>
      </c>
      <c r="BV28">
        <v>2.9</v>
      </c>
      <c r="BW28">
        <v>0</v>
      </c>
      <c r="BX28">
        <v>24.14</v>
      </c>
      <c r="BY28">
        <v>22.77</v>
      </c>
      <c r="BZ28">
        <v>60.35</v>
      </c>
      <c r="CA28">
        <v>0</v>
      </c>
      <c r="CB28">
        <v>0</v>
      </c>
      <c r="CC28">
        <v>96.56</v>
      </c>
      <c r="CD28">
        <v>0</v>
      </c>
      <c r="CE28">
        <v>14.48</v>
      </c>
      <c r="CF28">
        <v>99.92</v>
      </c>
      <c r="CG28">
        <v>0.28000000000000003</v>
      </c>
      <c r="CH28">
        <v>0.12</v>
      </c>
    </row>
    <row r="29" spans="1:86">
      <c r="A29" t="s">
        <v>269</v>
      </c>
      <c r="G29" t="s">
        <v>71</v>
      </c>
      <c r="H29" s="115">
        <v>646.47</v>
      </c>
      <c r="I29" s="88">
        <v>278.71000000000009</v>
      </c>
      <c r="J29" s="88">
        <v>535.28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12.66</v>
      </c>
      <c r="Z29">
        <v>96.56</v>
      </c>
      <c r="AA29">
        <v>5.13</v>
      </c>
      <c r="AB29">
        <v>28.5</v>
      </c>
      <c r="AC29">
        <v>0.97</v>
      </c>
      <c r="AD29">
        <v>28.97</v>
      </c>
      <c r="AE29">
        <v>121.67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43.45</v>
      </c>
      <c r="AL29">
        <v>0</v>
      </c>
      <c r="AM29">
        <v>0.68</v>
      </c>
      <c r="AN29">
        <v>49.73</v>
      </c>
      <c r="AO29">
        <v>0</v>
      </c>
      <c r="AP29">
        <v>24.86</v>
      </c>
      <c r="AQ29">
        <v>0</v>
      </c>
      <c r="AR29">
        <v>48.28</v>
      </c>
      <c r="AS29">
        <v>81.11</v>
      </c>
      <c r="AT29">
        <v>0</v>
      </c>
      <c r="AU29">
        <v>0</v>
      </c>
      <c r="AV29">
        <v>21</v>
      </c>
      <c r="AW29">
        <v>0</v>
      </c>
      <c r="AX29">
        <v>0</v>
      </c>
      <c r="AY29">
        <v>14.48</v>
      </c>
      <c r="AZ29">
        <v>27.47</v>
      </c>
      <c r="BA29">
        <v>37.93</v>
      </c>
      <c r="BB29">
        <v>22.82</v>
      </c>
      <c r="BC29">
        <v>21.79</v>
      </c>
      <c r="BD29">
        <v>25.9</v>
      </c>
      <c r="BE29">
        <v>0</v>
      </c>
      <c r="BF29">
        <v>96.56</v>
      </c>
      <c r="BG29">
        <v>190.81</v>
      </c>
      <c r="BH29">
        <v>36.69</v>
      </c>
      <c r="BI29">
        <v>0</v>
      </c>
      <c r="BJ29">
        <v>49.73</v>
      </c>
      <c r="BK29">
        <v>0</v>
      </c>
      <c r="BL29">
        <v>0.77</v>
      </c>
      <c r="BM29">
        <v>0.41</v>
      </c>
      <c r="BN29">
        <v>0.52</v>
      </c>
      <c r="BO29">
        <v>0.97</v>
      </c>
      <c r="BP29">
        <v>0.83</v>
      </c>
      <c r="BQ29">
        <v>1.01</v>
      </c>
      <c r="BR29">
        <v>0.85</v>
      </c>
      <c r="BS29">
        <v>0.61</v>
      </c>
      <c r="BT29">
        <v>0.61</v>
      </c>
      <c r="BU29">
        <v>0</v>
      </c>
      <c r="BV29">
        <v>2.9</v>
      </c>
      <c r="BW29">
        <v>0</v>
      </c>
      <c r="BX29">
        <v>24.14</v>
      </c>
      <c r="BY29">
        <v>22.77</v>
      </c>
      <c r="BZ29">
        <v>60.35</v>
      </c>
      <c r="CA29">
        <v>0</v>
      </c>
      <c r="CB29">
        <v>0</v>
      </c>
      <c r="CC29">
        <v>96.56</v>
      </c>
      <c r="CD29">
        <v>0</v>
      </c>
      <c r="CE29">
        <v>14.48</v>
      </c>
      <c r="CF29">
        <v>99.92</v>
      </c>
      <c r="CG29">
        <v>1.0900000000000001</v>
      </c>
      <c r="CH29">
        <v>0.47</v>
      </c>
    </row>
    <row r="30" spans="1:86">
      <c r="A30" t="s">
        <v>270</v>
      </c>
      <c r="G30" t="s">
        <v>72</v>
      </c>
      <c r="H30" s="115">
        <v>647.73</v>
      </c>
      <c r="I30" s="88">
        <v>279.25000000000006</v>
      </c>
      <c r="J30" s="88">
        <v>535.28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12.66</v>
      </c>
      <c r="Z30">
        <v>96.56</v>
      </c>
      <c r="AA30">
        <v>5.13</v>
      </c>
      <c r="AB30">
        <v>28.5</v>
      </c>
      <c r="AC30">
        <v>0.97</v>
      </c>
      <c r="AD30">
        <v>28.97</v>
      </c>
      <c r="AE30">
        <v>121.67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43.45</v>
      </c>
      <c r="AL30">
        <v>0</v>
      </c>
      <c r="AM30">
        <v>0.68</v>
      </c>
      <c r="AN30">
        <v>49.73</v>
      </c>
      <c r="AO30">
        <v>0</v>
      </c>
      <c r="AP30">
        <v>24.86</v>
      </c>
      <c r="AQ30">
        <v>0</v>
      </c>
      <c r="AR30">
        <v>48.28</v>
      </c>
      <c r="AS30">
        <v>81.11</v>
      </c>
      <c r="AT30">
        <v>0</v>
      </c>
      <c r="AU30">
        <v>0</v>
      </c>
      <c r="AV30">
        <v>21</v>
      </c>
      <c r="AW30">
        <v>0</v>
      </c>
      <c r="AX30">
        <v>0</v>
      </c>
      <c r="AY30">
        <v>14.48</v>
      </c>
      <c r="AZ30">
        <v>27.47</v>
      </c>
      <c r="BA30">
        <v>37.93</v>
      </c>
      <c r="BB30">
        <v>22.82</v>
      </c>
      <c r="BC30">
        <v>21.79</v>
      </c>
      <c r="BD30">
        <v>25.9</v>
      </c>
      <c r="BE30">
        <v>0</v>
      </c>
      <c r="BF30">
        <v>96.56</v>
      </c>
      <c r="BG30">
        <v>190.81</v>
      </c>
      <c r="BH30">
        <v>36.69</v>
      </c>
      <c r="BI30">
        <v>0</v>
      </c>
      <c r="BJ30">
        <v>49.73</v>
      </c>
      <c r="BK30">
        <v>0</v>
      </c>
      <c r="BL30">
        <v>0.77</v>
      </c>
      <c r="BM30">
        <v>0.41</v>
      </c>
      <c r="BN30">
        <v>0.52</v>
      </c>
      <c r="BO30">
        <v>0.97</v>
      </c>
      <c r="BP30">
        <v>0.83</v>
      </c>
      <c r="BQ30">
        <v>1.01</v>
      </c>
      <c r="BR30">
        <v>0.85</v>
      </c>
      <c r="BS30">
        <v>0.61</v>
      </c>
      <c r="BT30">
        <v>0.61</v>
      </c>
      <c r="BU30">
        <v>0</v>
      </c>
      <c r="BV30">
        <v>2.9</v>
      </c>
      <c r="BW30">
        <v>0</v>
      </c>
      <c r="BX30">
        <v>24.14</v>
      </c>
      <c r="BY30">
        <v>22.77</v>
      </c>
      <c r="BZ30">
        <v>60.35</v>
      </c>
      <c r="CA30">
        <v>0</v>
      </c>
      <c r="CB30">
        <v>0</v>
      </c>
      <c r="CC30">
        <v>96.56</v>
      </c>
      <c r="CD30">
        <v>0</v>
      </c>
      <c r="CE30">
        <v>14.48</v>
      </c>
      <c r="CF30">
        <v>99.92</v>
      </c>
      <c r="CG30">
        <v>2.35</v>
      </c>
      <c r="CH30">
        <v>1.01</v>
      </c>
    </row>
    <row r="31" spans="1:86">
      <c r="A31" t="s">
        <v>280</v>
      </c>
      <c r="G31" t="s">
        <v>73</v>
      </c>
      <c r="H31" s="115">
        <v>649.38000000000011</v>
      </c>
      <c r="I31" s="88">
        <v>280.03000000000003</v>
      </c>
      <c r="J31" s="88">
        <v>535.17999999999995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12.56</v>
      </c>
      <c r="Z31">
        <v>96.56</v>
      </c>
      <c r="AA31">
        <v>5.13</v>
      </c>
      <c r="AB31">
        <v>28.5</v>
      </c>
      <c r="AC31">
        <v>0.97</v>
      </c>
      <c r="AD31">
        <v>28.97</v>
      </c>
      <c r="AE31">
        <v>121.67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43.45</v>
      </c>
      <c r="AL31">
        <v>0</v>
      </c>
      <c r="AM31">
        <v>0.72</v>
      </c>
      <c r="AN31">
        <v>49.73</v>
      </c>
      <c r="AO31">
        <v>0</v>
      </c>
      <c r="AP31">
        <v>24.86</v>
      </c>
      <c r="AQ31">
        <v>0</v>
      </c>
      <c r="AR31">
        <v>48.28</v>
      </c>
      <c r="AS31">
        <v>81.11</v>
      </c>
      <c r="AT31">
        <v>0</v>
      </c>
      <c r="AU31">
        <v>0</v>
      </c>
      <c r="AV31">
        <v>21</v>
      </c>
      <c r="AW31">
        <v>0</v>
      </c>
      <c r="AX31">
        <v>0</v>
      </c>
      <c r="AY31">
        <v>14.48</v>
      </c>
      <c r="AZ31">
        <v>27.47</v>
      </c>
      <c r="BA31">
        <v>37.93</v>
      </c>
      <c r="BB31">
        <v>22.82</v>
      </c>
      <c r="BC31">
        <v>21.79</v>
      </c>
      <c r="BD31">
        <v>25.9</v>
      </c>
      <c r="BE31">
        <v>0</v>
      </c>
      <c r="BF31">
        <v>96.56</v>
      </c>
      <c r="BG31">
        <v>190.81</v>
      </c>
      <c r="BH31">
        <v>36.69</v>
      </c>
      <c r="BI31">
        <v>0</v>
      </c>
      <c r="BJ31">
        <v>49.73</v>
      </c>
      <c r="BK31">
        <v>0</v>
      </c>
      <c r="BL31">
        <v>0.77</v>
      </c>
      <c r="BM31">
        <v>0.41</v>
      </c>
      <c r="BN31">
        <v>0.52</v>
      </c>
      <c r="BO31">
        <v>0.97</v>
      </c>
      <c r="BP31">
        <v>0.97</v>
      </c>
      <c r="BQ31">
        <v>1.01</v>
      </c>
      <c r="BR31">
        <v>0.97</v>
      </c>
      <c r="BS31">
        <v>0.61</v>
      </c>
      <c r="BT31">
        <v>0.61</v>
      </c>
      <c r="BU31">
        <v>0</v>
      </c>
      <c r="BV31">
        <v>2.9</v>
      </c>
      <c r="BW31">
        <v>0</v>
      </c>
      <c r="BX31">
        <v>24.14</v>
      </c>
      <c r="BY31">
        <v>22.77</v>
      </c>
      <c r="BZ31">
        <v>60.35</v>
      </c>
      <c r="CA31">
        <v>0</v>
      </c>
      <c r="CB31">
        <v>0</v>
      </c>
      <c r="CC31">
        <v>96.56</v>
      </c>
      <c r="CD31">
        <v>0</v>
      </c>
      <c r="CE31">
        <v>14.48</v>
      </c>
      <c r="CF31">
        <v>99.92</v>
      </c>
      <c r="CG31">
        <v>3.84</v>
      </c>
      <c r="CH31">
        <v>1.65</v>
      </c>
    </row>
    <row r="32" spans="1:86">
      <c r="A32" t="s">
        <v>281</v>
      </c>
      <c r="G32" t="s">
        <v>74</v>
      </c>
      <c r="H32" s="115">
        <v>650.94000000000005</v>
      </c>
      <c r="I32" s="88">
        <v>280.70000000000005</v>
      </c>
      <c r="J32" s="88">
        <v>535.17999999999995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12.56</v>
      </c>
      <c r="Z32">
        <v>96.56</v>
      </c>
      <c r="AA32">
        <v>5.13</v>
      </c>
      <c r="AB32">
        <v>28.5</v>
      </c>
      <c r="AC32">
        <v>0.97</v>
      </c>
      <c r="AD32">
        <v>28.97</v>
      </c>
      <c r="AE32">
        <v>121.67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43.45</v>
      </c>
      <c r="AL32">
        <v>0</v>
      </c>
      <c r="AM32">
        <v>0.72</v>
      </c>
      <c r="AN32">
        <v>49.73</v>
      </c>
      <c r="AO32">
        <v>0</v>
      </c>
      <c r="AP32">
        <v>24.86</v>
      </c>
      <c r="AQ32">
        <v>0</v>
      </c>
      <c r="AR32">
        <v>48.28</v>
      </c>
      <c r="AS32">
        <v>81.11</v>
      </c>
      <c r="AT32">
        <v>0</v>
      </c>
      <c r="AU32">
        <v>0</v>
      </c>
      <c r="AV32">
        <v>21</v>
      </c>
      <c r="AW32">
        <v>0</v>
      </c>
      <c r="AX32">
        <v>0</v>
      </c>
      <c r="AY32">
        <v>14.48</v>
      </c>
      <c r="AZ32">
        <v>27.47</v>
      </c>
      <c r="BA32">
        <v>37.93</v>
      </c>
      <c r="BB32">
        <v>22.82</v>
      </c>
      <c r="BC32">
        <v>21.79</v>
      </c>
      <c r="BD32">
        <v>25.9</v>
      </c>
      <c r="BE32">
        <v>0</v>
      </c>
      <c r="BF32">
        <v>96.56</v>
      </c>
      <c r="BG32">
        <v>190.81</v>
      </c>
      <c r="BH32">
        <v>36.69</v>
      </c>
      <c r="BI32">
        <v>0</v>
      </c>
      <c r="BJ32">
        <v>49.73</v>
      </c>
      <c r="BK32">
        <v>0</v>
      </c>
      <c r="BL32">
        <v>0.77</v>
      </c>
      <c r="BM32">
        <v>0.41</v>
      </c>
      <c r="BN32">
        <v>0.52</v>
      </c>
      <c r="BO32">
        <v>0.97</v>
      </c>
      <c r="BP32">
        <v>0.97</v>
      </c>
      <c r="BQ32">
        <v>1.01</v>
      </c>
      <c r="BR32">
        <v>0.97</v>
      </c>
      <c r="BS32">
        <v>0.61</v>
      </c>
      <c r="BT32">
        <v>0.61</v>
      </c>
      <c r="BU32">
        <v>0</v>
      </c>
      <c r="BV32">
        <v>2.9</v>
      </c>
      <c r="BW32">
        <v>0</v>
      </c>
      <c r="BX32">
        <v>24.14</v>
      </c>
      <c r="BY32">
        <v>22.77</v>
      </c>
      <c r="BZ32">
        <v>60.35</v>
      </c>
      <c r="CA32">
        <v>0</v>
      </c>
      <c r="CB32">
        <v>0</v>
      </c>
      <c r="CC32">
        <v>96.56</v>
      </c>
      <c r="CD32">
        <v>0</v>
      </c>
      <c r="CE32">
        <v>14.48</v>
      </c>
      <c r="CF32">
        <v>99.92</v>
      </c>
      <c r="CG32">
        <v>5.4</v>
      </c>
      <c r="CH32">
        <v>2.3199999999999998</v>
      </c>
    </row>
    <row r="33" spans="1:86">
      <c r="A33" t="s">
        <v>282</v>
      </c>
      <c r="G33" t="s">
        <v>75</v>
      </c>
      <c r="H33" s="115">
        <v>652.58000000000004</v>
      </c>
      <c r="I33" s="88">
        <v>281.39000000000004</v>
      </c>
      <c r="J33" s="88">
        <v>535.17999999999995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12.56</v>
      </c>
      <c r="Z33">
        <v>96.56</v>
      </c>
      <c r="AA33">
        <v>5.13</v>
      </c>
      <c r="AB33">
        <v>28.5</v>
      </c>
      <c r="AC33">
        <v>0.97</v>
      </c>
      <c r="AD33">
        <v>28.97</v>
      </c>
      <c r="AE33">
        <v>121.67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43.45</v>
      </c>
      <c r="AL33">
        <v>0</v>
      </c>
      <c r="AM33">
        <v>0.72</v>
      </c>
      <c r="AN33">
        <v>49.73</v>
      </c>
      <c r="AO33">
        <v>0</v>
      </c>
      <c r="AP33">
        <v>24.86</v>
      </c>
      <c r="AQ33">
        <v>0</v>
      </c>
      <c r="AR33">
        <v>48.28</v>
      </c>
      <c r="AS33">
        <v>81.11</v>
      </c>
      <c r="AT33">
        <v>0</v>
      </c>
      <c r="AU33">
        <v>0</v>
      </c>
      <c r="AV33">
        <v>21</v>
      </c>
      <c r="AW33">
        <v>0</v>
      </c>
      <c r="AX33">
        <v>0</v>
      </c>
      <c r="AY33">
        <v>14.48</v>
      </c>
      <c r="AZ33">
        <v>27.47</v>
      </c>
      <c r="BA33">
        <v>37.93</v>
      </c>
      <c r="BB33">
        <v>22.82</v>
      </c>
      <c r="BC33">
        <v>21.79</v>
      </c>
      <c r="BD33">
        <v>25.9</v>
      </c>
      <c r="BE33">
        <v>0</v>
      </c>
      <c r="BF33">
        <v>96.56</v>
      </c>
      <c r="BG33">
        <v>190.81</v>
      </c>
      <c r="BH33">
        <v>36.69</v>
      </c>
      <c r="BI33">
        <v>0</v>
      </c>
      <c r="BJ33">
        <v>49.73</v>
      </c>
      <c r="BK33">
        <v>0</v>
      </c>
      <c r="BL33">
        <v>0.77</v>
      </c>
      <c r="BM33">
        <v>0.41</v>
      </c>
      <c r="BN33">
        <v>0.52</v>
      </c>
      <c r="BO33">
        <v>0.97</v>
      </c>
      <c r="BP33">
        <v>0.97</v>
      </c>
      <c r="BQ33">
        <v>1.01</v>
      </c>
      <c r="BR33">
        <v>0.97</v>
      </c>
      <c r="BS33">
        <v>0.61</v>
      </c>
      <c r="BT33">
        <v>0.61</v>
      </c>
      <c r="BU33">
        <v>0</v>
      </c>
      <c r="BV33">
        <v>2.9</v>
      </c>
      <c r="BW33">
        <v>0</v>
      </c>
      <c r="BX33">
        <v>24.14</v>
      </c>
      <c r="BY33">
        <v>22.77</v>
      </c>
      <c r="BZ33">
        <v>60.35</v>
      </c>
      <c r="CA33">
        <v>0</v>
      </c>
      <c r="CB33">
        <v>0</v>
      </c>
      <c r="CC33">
        <v>96.56</v>
      </c>
      <c r="CD33">
        <v>0</v>
      </c>
      <c r="CE33">
        <v>14.48</v>
      </c>
      <c r="CF33">
        <v>99.92</v>
      </c>
      <c r="CG33">
        <v>7.04</v>
      </c>
      <c r="CH33">
        <v>3.01</v>
      </c>
    </row>
    <row r="34" spans="1:86">
      <c r="A34" t="s">
        <v>283</v>
      </c>
      <c r="G34" t="s">
        <v>76</v>
      </c>
      <c r="H34" s="115">
        <v>654.2600000000001</v>
      </c>
      <c r="I34" s="88">
        <v>282.12000000000006</v>
      </c>
      <c r="J34" s="88">
        <v>535.17999999999995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12.56</v>
      </c>
      <c r="Z34">
        <v>96.56</v>
      </c>
      <c r="AA34">
        <v>5.13</v>
      </c>
      <c r="AB34">
        <v>28.5</v>
      </c>
      <c r="AC34">
        <v>0.97</v>
      </c>
      <c r="AD34">
        <v>28.97</v>
      </c>
      <c r="AE34">
        <v>121.67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43.45</v>
      </c>
      <c r="AL34">
        <v>0</v>
      </c>
      <c r="AM34">
        <v>0.72</v>
      </c>
      <c r="AN34">
        <v>49.73</v>
      </c>
      <c r="AO34">
        <v>0</v>
      </c>
      <c r="AP34">
        <v>24.86</v>
      </c>
      <c r="AQ34">
        <v>0</v>
      </c>
      <c r="AR34">
        <v>48.28</v>
      </c>
      <c r="AS34">
        <v>81.11</v>
      </c>
      <c r="AT34">
        <v>0</v>
      </c>
      <c r="AU34">
        <v>0</v>
      </c>
      <c r="AV34">
        <v>21</v>
      </c>
      <c r="AW34">
        <v>0</v>
      </c>
      <c r="AX34">
        <v>0</v>
      </c>
      <c r="AY34">
        <v>14.48</v>
      </c>
      <c r="AZ34">
        <v>27.47</v>
      </c>
      <c r="BA34">
        <v>37.93</v>
      </c>
      <c r="BB34">
        <v>22.82</v>
      </c>
      <c r="BC34">
        <v>21.79</v>
      </c>
      <c r="BD34">
        <v>25.9</v>
      </c>
      <c r="BE34">
        <v>0</v>
      </c>
      <c r="BF34">
        <v>96.56</v>
      </c>
      <c r="BG34">
        <v>190.81</v>
      </c>
      <c r="BH34">
        <v>36.69</v>
      </c>
      <c r="BI34">
        <v>0</v>
      </c>
      <c r="BJ34">
        <v>49.73</v>
      </c>
      <c r="BK34">
        <v>0</v>
      </c>
      <c r="BL34">
        <v>0.77</v>
      </c>
      <c r="BM34">
        <v>0.41</v>
      </c>
      <c r="BN34">
        <v>0.52</v>
      </c>
      <c r="BO34">
        <v>0.97</v>
      </c>
      <c r="BP34">
        <v>0.97</v>
      </c>
      <c r="BQ34">
        <v>1.01</v>
      </c>
      <c r="BR34">
        <v>0.97</v>
      </c>
      <c r="BS34">
        <v>0.61</v>
      </c>
      <c r="BT34">
        <v>0.61</v>
      </c>
      <c r="BU34">
        <v>0</v>
      </c>
      <c r="BV34">
        <v>2.9</v>
      </c>
      <c r="BW34">
        <v>0</v>
      </c>
      <c r="BX34">
        <v>24.14</v>
      </c>
      <c r="BY34">
        <v>22.77</v>
      </c>
      <c r="BZ34">
        <v>60.35</v>
      </c>
      <c r="CA34">
        <v>0</v>
      </c>
      <c r="CB34">
        <v>0</v>
      </c>
      <c r="CC34">
        <v>96.56</v>
      </c>
      <c r="CD34">
        <v>0</v>
      </c>
      <c r="CE34">
        <v>14.48</v>
      </c>
      <c r="CF34">
        <v>99.92</v>
      </c>
      <c r="CG34">
        <v>8.7200000000000006</v>
      </c>
      <c r="CH34">
        <v>3.74</v>
      </c>
    </row>
    <row r="35" spans="1:86">
      <c r="A35" t="s">
        <v>297</v>
      </c>
      <c r="G35" t="s">
        <v>77</v>
      </c>
      <c r="H35" s="115">
        <v>766.78000000000009</v>
      </c>
      <c r="I35" s="88">
        <v>282.87000000000006</v>
      </c>
      <c r="J35" s="88">
        <v>535.17999999999995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12.56</v>
      </c>
      <c r="Z35">
        <v>96.56</v>
      </c>
      <c r="AA35">
        <v>5.13</v>
      </c>
      <c r="AB35">
        <v>28.5</v>
      </c>
      <c r="AC35">
        <v>0.97</v>
      </c>
      <c r="AD35">
        <v>28.97</v>
      </c>
      <c r="AE35">
        <v>121.67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43.45</v>
      </c>
      <c r="AL35">
        <v>0</v>
      </c>
      <c r="AM35">
        <v>0.72</v>
      </c>
      <c r="AN35">
        <v>49.73</v>
      </c>
      <c r="AO35">
        <v>0</v>
      </c>
      <c r="AP35">
        <v>24.86</v>
      </c>
      <c r="AQ35">
        <v>0</v>
      </c>
      <c r="AR35">
        <v>48.28</v>
      </c>
      <c r="AS35">
        <v>81.11</v>
      </c>
      <c r="AT35">
        <v>0</v>
      </c>
      <c r="AU35">
        <v>0</v>
      </c>
      <c r="AV35">
        <v>21</v>
      </c>
      <c r="AW35">
        <v>0</v>
      </c>
      <c r="AX35">
        <v>0</v>
      </c>
      <c r="AY35">
        <v>14.48</v>
      </c>
      <c r="AZ35">
        <v>27.47</v>
      </c>
      <c r="BA35">
        <v>37.93</v>
      </c>
      <c r="BB35">
        <v>22.82</v>
      </c>
      <c r="BC35">
        <v>21.79</v>
      </c>
      <c r="BD35">
        <v>25.9</v>
      </c>
      <c r="BE35">
        <v>0</v>
      </c>
      <c r="BF35">
        <v>96.56</v>
      </c>
      <c r="BG35">
        <v>190.81</v>
      </c>
      <c r="BH35">
        <v>36.69</v>
      </c>
      <c r="BI35">
        <v>0</v>
      </c>
      <c r="BJ35">
        <v>49.73</v>
      </c>
      <c r="BK35">
        <v>0</v>
      </c>
      <c r="BL35">
        <v>0.97</v>
      </c>
      <c r="BM35">
        <v>0.41</v>
      </c>
      <c r="BN35">
        <v>0.52</v>
      </c>
      <c r="BO35">
        <v>0.97</v>
      </c>
      <c r="BP35">
        <v>0.97</v>
      </c>
      <c r="BQ35">
        <v>1.01</v>
      </c>
      <c r="BR35">
        <v>0.97</v>
      </c>
      <c r="BS35">
        <v>0.61</v>
      </c>
      <c r="BT35">
        <v>0.61</v>
      </c>
      <c r="BU35">
        <v>0</v>
      </c>
      <c r="BV35">
        <v>2.9</v>
      </c>
      <c r="BW35">
        <v>0</v>
      </c>
      <c r="BX35">
        <v>24.14</v>
      </c>
      <c r="BY35">
        <v>22.77</v>
      </c>
      <c r="BZ35">
        <v>170.91</v>
      </c>
      <c r="CA35">
        <v>0</v>
      </c>
      <c r="CB35">
        <v>0</v>
      </c>
      <c r="CC35">
        <v>96.56</v>
      </c>
      <c r="CD35">
        <v>0</v>
      </c>
      <c r="CE35">
        <v>14.48</v>
      </c>
      <c r="CF35">
        <v>99.92</v>
      </c>
      <c r="CG35">
        <v>10.48</v>
      </c>
      <c r="CH35">
        <v>4.49</v>
      </c>
    </row>
    <row r="36" spans="1:86">
      <c r="A36" t="s">
        <v>330</v>
      </c>
      <c r="G36" t="s">
        <v>78</v>
      </c>
      <c r="H36" s="115">
        <v>768.69</v>
      </c>
      <c r="I36" s="88">
        <v>283.69000000000005</v>
      </c>
      <c r="J36" s="88">
        <v>535.17999999999995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12.56</v>
      </c>
      <c r="Z36">
        <v>96.56</v>
      </c>
      <c r="AA36">
        <v>5.13</v>
      </c>
      <c r="AB36">
        <v>28.5</v>
      </c>
      <c r="AC36">
        <v>0.97</v>
      </c>
      <c r="AD36">
        <v>28.97</v>
      </c>
      <c r="AE36">
        <v>121.67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43.45</v>
      </c>
      <c r="AL36">
        <v>0</v>
      </c>
      <c r="AM36">
        <v>0.72</v>
      </c>
      <c r="AN36">
        <v>49.73</v>
      </c>
      <c r="AO36">
        <v>0</v>
      </c>
      <c r="AP36">
        <v>24.86</v>
      </c>
      <c r="AQ36">
        <v>0</v>
      </c>
      <c r="AR36">
        <v>48.28</v>
      </c>
      <c r="AS36">
        <v>81.11</v>
      </c>
      <c r="AT36">
        <v>0</v>
      </c>
      <c r="AU36">
        <v>0</v>
      </c>
      <c r="AV36">
        <v>21</v>
      </c>
      <c r="AW36">
        <v>0</v>
      </c>
      <c r="AX36">
        <v>0</v>
      </c>
      <c r="AY36">
        <v>14.48</v>
      </c>
      <c r="AZ36">
        <v>27.47</v>
      </c>
      <c r="BA36">
        <v>37.93</v>
      </c>
      <c r="BB36">
        <v>22.82</v>
      </c>
      <c r="BC36">
        <v>21.79</v>
      </c>
      <c r="BD36">
        <v>25.9</v>
      </c>
      <c r="BE36">
        <v>0</v>
      </c>
      <c r="BF36">
        <v>96.56</v>
      </c>
      <c r="BG36">
        <v>190.81</v>
      </c>
      <c r="BH36">
        <v>36.69</v>
      </c>
      <c r="BI36">
        <v>0</v>
      </c>
      <c r="BJ36">
        <v>49.73</v>
      </c>
      <c r="BK36">
        <v>0</v>
      </c>
      <c r="BL36">
        <v>0.97</v>
      </c>
      <c r="BM36">
        <v>0.41</v>
      </c>
      <c r="BN36">
        <v>0.52</v>
      </c>
      <c r="BO36">
        <v>0.97</v>
      </c>
      <c r="BP36">
        <v>0.97</v>
      </c>
      <c r="BQ36">
        <v>1.01</v>
      </c>
      <c r="BR36">
        <v>0.97</v>
      </c>
      <c r="BS36">
        <v>0.61</v>
      </c>
      <c r="BT36">
        <v>0.61</v>
      </c>
      <c r="BU36">
        <v>0</v>
      </c>
      <c r="BV36">
        <v>2.9</v>
      </c>
      <c r="BW36">
        <v>0</v>
      </c>
      <c r="BX36">
        <v>24.14</v>
      </c>
      <c r="BY36">
        <v>22.77</v>
      </c>
      <c r="BZ36">
        <v>170.91</v>
      </c>
      <c r="CA36">
        <v>0</v>
      </c>
      <c r="CB36">
        <v>0</v>
      </c>
      <c r="CC36">
        <v>96.56</v>
      </c>
      <c r="CD36">
        <v>0</v>
      </c>
      <c r="CE36">
        <v>14.48</v>
      </c>
      <c r="CF36">
        <v>99.92</v>
      </c>
      <c r="CG36">
        <v>12.39</v>
      </c>
      <c r="CH36">
        <v>5.31</v>
      </c>
    </row>
    <row r="37" spans="1:86">
      <c r="A37" t="s">
        <v>331</v>
      </c>
      <c r="G37" t="s">
        <v>79</v>
      </c>
      <c r="H37" s="115">
        <v>770.80000000000007</v>
      </c>
      <c r="I37" s="88">
        <v>284.60000000000008</v>
      </c>
      <c r="J37" s="88">
        <v>535.17999999999995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12.56</v>
      </c>
      <c r="Z37">
        <v>96.56</v>
      </c>
      <c r="AA37">
        <v>5.13</v>
      </c>
      <c r="AB37">
        <v>28.5</v>
      </c>
      <c r="AC37">
        <v>0.97</v>
      </c>
      <c r="AD37">
        <v>28.97</v>
      </c>
      <c r="AE37">
        <v>121.67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43.45</v>
      </c>
      <c r="AL37">
        <v>0</v>
      </c>
      <c r="AM37">
        <v>0.72</v>
      </c>
      <c r="AN37">
        <v>49.73</v>
      </c>
      <c r="AO37">
        <v>0</v>
      </c>
      <c r="AP37">
        <v>24.86</v>
      </c>
      <c r="AQ37">
        <v>0</v>
      </c>
      <c r="AR37">
        <v>48.28</v>
      </c>
      <c r="AS37">
        <v>81.11</v>
      </c>
      <c r="AT37">
        <v>0</v>
      </c>
      <c r="AU37">
        <v>0</v>
      </c>
      <c r="AV37">
        <v>21</v>
      </c>
      <c r="AW37">
        <v>0</v>
      </c>
      <c r="AX37">
        <v>0</v>
      </c>
      <c r="AY37">
        <v>14.48</v>
      </c>
      <c r="AZ37">
        <v>27.47</v>
      </c>
      <c r="BA37">
        <v>37.93</v>
      </c>
      <c r="BB37">
        <v>22.82</v>
      </c>
      <c r="BC37">
        <v>21.79</v>
      </c>
      <c r="BD37">
        <v>25.9</v>
      </c>
      <c r="BE37">
        <v>0</v>
      </c>
      <c r="BF37">
        <v>96.56</v>
      </c>
      <c r="BG37">
        <v>190.81</v>
      </c>
      <c r="BH37">
        <v>36.69</v>
      </c>
      <c r="BI37">
        <v>0</v>
      </c>
      <c r="BJ37">
        <v>49.73</v>
      </c>
      <c r="BK37">
        <v>0</v>
      </c>
      <c r="BL37">
        <v>0.97</v>
      </c>
      <c r="BM37">
        <v>0.41</v>
      </c>
      <c r="BN37">
        <v>0.52</v>
      </c>
      <c r="BO37">
        <v>0.97</v>
      </c>
      <c r="BP37">
        <v>0.97</v>
      </c>
      <c r="BQ37">
        <v>1.01</v>
      </c>
      <c r="BR37">
        <v>0.97</v>
      </c>
      <c r="BS37">
        <v>0.61</v>
      </c>
      <c r="BT37">
        <v>0.61</v>
      </c>
      <c r="BU37">
        <v>0</v>
      </c>
      <c r="BV37">
        <v>2.9</v>
      </c>
      <c r="BW37">
        <v>0</v>
      </c>
      <c r="BX37">
        <v>24.14</v>
      </c>
      <c r="BY37">
        <v>22.77</v>
      </c>
      <c r="BZ37">
        <v>170.91</v>
      </c>
      <c r="CA37">
        <v>0</v>
      </c>
      <c r="CB37">
        <v>0</v>
      </c>
      <c r="CC37">
        <v>96.56</v>
      </c>
      <c r="CD37">
        <v>0</v>
      </c>
      <c r="CE37">
        <v>14.48</v>
      </c>
      <c r="CF37">
        <v>99.92</v>
      </c>
      <c r="CG37">
        <v>14.5</v>
      </c>
      <c r="CH37">
        <v>6.22</v>
      </c>
    </row>
    <row r="38" spans="1:86">
      <c r="A38" t="s">
        <v>332</v>
      </c>
      <c r="G38" t="s">
        <v>80</v>
      </c>
      <c r="H38" s="115">
        <v>773.1400000000001</v>
      </c>
      <c r="I38" s="88">
        <v>285.59000000000003</v>
      </c>
      <c r="J38" s="88">
        <v>535.17999999999995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12.56</v>
      </c>
      <c r="Z38">
        <v>96.56</v>
      </c>
      <c r="AA38">
        <v>5.13</v>
      </c>
      <c r="AB38">
        <v>28.5</v>
      </c>
      <c r="AC38">
        <v>0.97</v>
      </c>
      <c r="AD38">
        <v>28.97</v>
      </c>
      <c r="AE38">
        <v>121.67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43.45</v>
      </c>
      <c r="AL38">
        <v>0</v>
      </c>
      <c r="AM38">
        <v>0.72</v>
      </c>
      <c r="AN38">
        <v>49.73</v>
      </c>
      <c r="AO38">
        <v>0</v>
      </c>
      <c r="AP38">
        <v>24.86</v>
      </c>
      <c r="AQ38">
        <v>0</v>
      </c>
      <c r="AR38">
        <v>48.28</v>
      </c>
      <c r="AS38">
        <v>81.11</v>
      </c>
      <c r="AT38">
        <v>0</v>
      </c>
      <c r="AU38">
        <v>0</v>
      </c>
      <c r="AV38">
        <v>21</v>
      </c>
      <c r="AW38">
        <v>0</v>
      </c>
      <c r="AX38">
        <v>0</v>
      </c>
      <c r="AY38">
        <v>14.48</v>
      </c>
      <c r="AZ38">
        <v>27.47</v>
      </c>
      <c r="BA38">
        <v>37.93</v>
      </c>
      <c r="BB38">
        <v>22.82</v>
      </c>
      <c r="BC38">
        <v>21.79</v>
      </c>
      <c r="BD38">
        <v>25.9</v>
      </c>
      <c r="BE38">
        <v>0</v>
      </c>
      <c r="BF38">
        <v>96.56</v>
      </c>
      <c r="BG38">
        <v>190.81</v>
      </c>
      <c r="BH38">
        <v>36.69</v>
      </c>
      <c r="BI38">
        <v>0</v>
      </c>
      <c r="BJ38">
        <v>49.73</v>
      </c>
      <c r="BK38">
        <v>0</v>
      </c>
      <c r="BL38">
        <v>0.97</v>
      </c>
      <c r="BM38">
        <v>0.41</v>
      </c>
      <c r="BN38">
        <v>0.52</v>
      </c>
      <c r="BO38">
        <v>0.97</v>
      </c>
      <c r="BP38">
        <v>0.97</v>
      </c>
      <c r="BQ38">
        <v>1.01</v>
      </c>
      <c r="BR38">
        <v>0.97</v>
      </c>
      <c r="BS38">
        <v>0.61</v>
      </c>
      <c r="BT38">
        <v>0.61</v>
      </c>
      <c r="BU38">
        <v>0</v>
      </c>
      <c r="BV38">
        <v>2.9</v>
      </c>
      <c r="BW38">
        <v>0</v>
      </c>
      <c r="BX38">
        <v>24.14</v>
      </c>
      <c r="BY38">
        <v>22.77</v>
      </c>
      <c r="BZ38">
        <v>170.91</v>
      </c>
      <c r="CA38">
        <v>0</v>
      </c>
      <c r="CB38">
        <v>0</v>
      </c>
      <c r="CC38">
        <v>96.56</v>
      </c>
      <c r="CD38">
        <v>0</v>
      </c>
      <c r="CE38">
        <v>14.48</v>
      </c>
      <c r="CF38">
        <v>99.92</v>
      </c>
      <c r="CG38">
        <v>16.84</v>
      </c>
      <c r="CH38">
        <v>7.21</v>
      </c>
    </row>
    <row r="39" spans="1:86">
      <c r="A39" t="s">
        <v>333</v>
      </c>
      <c r="G39" t="s">
        <v>81</v>
      </c>
      <c r="H39" s="115">
        <v>775.32</v>
      </c>
      <c r="I39" s="88">
        <v>286.42000000000007</v>
      </c>
      <c r="J39" s="88">
        <v>535.11999999999989</v>
      </c>
      <c r="K39" s="88">
        <v>20.279999999999998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12.5</v>
      </c>
      <c r="Z39">
        <v>96.56</v>
      </c>
      <c r="AA39">
        <v>5.13</v>
      </c>
      <c r="AB39">
        <v>28.5</v>
      </c>
      <c r="AC39">
        <v>0.97</v>
      </c>
      <c r="AD39">
        <v>28.97</v>
      </c>
      <c r="AE39">
        <v>121.67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43.45</v>
      </c>
      <c r="AL39">
        <v>19.309999999999999</v>
      </c>
      <c r="AM39">
        <v>0.97</v>
      </c>
      <c r="AN39">
        <v>49.73</v>
      </c>
      <c r="AO39">
        <v>0</v>
      </c>
      <c r="AP39">
        <v>24.86</v>
      </c>
      <c r="AQ39">
        <v>0</v>
      </c>
      <c r="AR39">
        <v>48.28</v>
      </c>
      <c r="AS39">
        <v>81.11</v>
      </c>
      <c r="AT39">
        <v>0</v>
      </c>
      <c r="AU39">
        <v>0</v>
      </c>
      <c r="AV39">
        <v>21</v>
      </c>
      <c r="AW39">
        <v>0</v>
      </c>
      <c r="AX39">
        <v>0</v>
      </c>
      <c r="AY39">
        <v>14.48</v>
      </c>
      <c r="AZ39">
        <v>27.47</v>
      </c>
      <c r="BA39">
        <v>37.93</v>
      </c>
      <c r="BB39">
        <v>22.82</v>
      </c>
      <c r="BC39">
        <v>21.79</v>
      </c>
      <c r="BD39">
        <v>25.9</v>
      </c>
      <c r="BE39">
        <v>0</v>
      </c>
      <c r="BF39">
        <v>96.56</v>
      </c>
      <c r="BG39">
        <v>190.81</v>
      </c>
      <c r="BH39">
        <v>36.69</v>
      </c>
      <c r="BI39">
        <v>0</v>
      </c>
      <c r="BJ39">
        <v>49.73</v>
      </c>
      <c r="BK39">
        <v>0</v>
      </c>
      <c r="BL39">
        <v>0.97</v>
      </c>
      <c r="BM39">
        <v>0.41</v>
      </c>
      <c r="BN39">
        <v>0.52</v>
      </c>
      <c r="BO39">
        <v>0.97</v>
      </c>
      <c r="BP39">
        <v>0.97</v>
      </c>
      <c r="BQ39">
        <v>1.01</v>
      </c>
      <c r="BR39">
        <v>0.97</v>
      </c>
      <c r="BS39">
        <v>0.61</v>
      </c>
      <c r="BT39">
        <v>0.61</v>
      </c>
      <c r="BU39">
        <v>0</v>
      </c>
      <c r="BV39">
        <v>2.9</v>
      </c>
      <c r="BW39">
        <v>0</v>
      </c>
      <c r="BX39">
        <v>24.14</v>
      </c>
      <c r="BY39">
        <v>22.77</v>
      </c>
      <c r="BZ39">
        <v>170.91</v>
      </c>
      <c r="CA39">
        <v>0</v>
      </c>
      <c r="CB39">
        <v>0</v>
      </c>
      <c r="CC39">
        <v>96.56</v>
      </c>
      <c r="CD39">
        <v>0</v>
      </c>
      <c r="CE39">
        <v>14.48</v>
      </c>
      <c r="CF39">
        <v>99.92</v>
      </c>
      <c r="CG39">
        <v>18.77</v>
      </c>
      <c r="CH39">
        <v>8.0399999999999991</v>
      </c>
    </row>
    <row r="40" spans="1:86">
      <c r="A40" t="s">
        <v>354</v>
      </c>
      <c r="G40" t="s">
        <v>82</v>
      </c>
      <c r="H40" s="115">
        <v>776.5200000000001</v>
      </c>
      <c r="I40" s="88">
        <v>286.94000000000005</v>
      </c>
      <c r="J40" s="88">
        <v>535.11999999999989</v>
      </c>
      <c r="K40" s="88">
        <v>20.279999999999998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12.5</v>
      </c>
      <c r="Z40">
        <v>96.56</v>
      </c>
      <c r="AA40">
        <v>5.13</v>
      </c>
      <c r="AB40">
        <v>28.5</v>
      </c>
      <c r="AC40">
        <v>0.97</v>
      </c>
      <c r="AD40">
        <v>28.97</v>
      </c>
      <c r="AE40">
        <v>121.67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43.45</v>
      </c>
      <c r="AL40">
        <v>19.309999999999999</v>
      </c>
      <c r="AM40">
        <v>0.97</v>
      </c>
      <c r="AN40">
        <v>49.73</v>
      </c>
      <c r="AO40">
        <v>0</v>
      </c>
      <c r="AP40">
        <v>24.86</v>
      </c>
      <c r="AQ40">
        <v>0</v>
      </c>
      <c r="AR40">
        <v>48.28</v>
      </c>
      <c r="AS40">
        <v>81.11</v>
      </c>
      <c r="AT40">
        <v>0</v>
      </c>
      <c r="AU40">
        <v>0</v>
      </c>
      <c r="AV40">
        <v>21</v>
      </c>
      <c r="AW40">
        <v>0</v>
      </c>
      <c r="AX40">
        <v>0</v>
      </c>
      <c r="AY40">
        <v>14.48</v>
      </c>
      <c r="AZ40">
        <v>27.47</v>
      </c>
      <c r="BA40">
        <v>37.93</v>
      </c>
      <c r="BB40">
        <v>22.82</v>
      </c>
      <c r="BC40">
        <v>21.79</v>
      </c>
      <c r="BD40">
        <v>25.9</v>
      </c>
      <c r="BE40">
        <v>0</v>
      </c>
      <c r="BF40">
        <v>96.56</v>
      </c>
      <c r="BG40">
        <v>190.81</v>
      </c>
      <c r="BH40">
        <v>36.69</v>
      </c>
      <c r="BI40">
        <v>0</v>
      </c>
      <c r="BJ40">
        <v>49.73</v>
      </c>
      <c r="BK40">
        <v>0</v>
      </c>
      <c r="BL40">
        <v>0.97</v>
      </c>
      <c r="BM40">
        <v>0.41</v>
      </c>
      <c r="BN40">
        <v>0.52</v>
      </c>
      <c r="BO40">
        <v>0.97</v>
      </c>
      <c r="BP40">
        <v>0.97</v>
      </c>
      <c r="BQ40">
        <v>1.01</v>
      </c>
      <c r="BR40">
        <v>0.97</v>
      </c>
      <c r="BS40">
        <v>0.61</v>
      </c>
      <c r="BT40">
        <v>0.61</v>
      </c>
      <c r="BU40">
        <v>0</v>
      </c>
      <c r="BV40">
        <v>2.9</v>
      </c>
      <c r="BW40">
        <v>0</v>
      </c>
      <c r="BX40">
        <v>24.14</v>
      </c>
      <c r="BY40">
        <v>22.77</v>
      </c>
      <c r="BZ40">
        <v>170.91</v>
      </c>
      <c r="CA40">
        <v>0</v>
      </c>
      <c r="CB40">
        <v>0</v>
      </c>
      <c r="CC40">
        <v>96.56</v>
      </c>
      <c r="CD40">
        <v>0</v>
      </c>
      <c r="CE40">
        <v>14.48</v>
      </c>
      <c r="CF40">
        <v>99.92</v>
      </c>
      <c r="CG40">
        <v>19.97</v>
      </c>
      <c r="CH40">
        <v>8.56</v>
      </c>
    </row>
    <row r="41" spans="1:86">
      <c r="A41" t="s">
        <v>355</v>
      </c>
      <c r="G41" t="s">
        <v>83</v>
      </c>
      <c r="H41" s="115">
        <v>777.36</v>
      </c>
      <c r="I41" s="88">
        <v>287.30000000000007</v>
      </c>
      <c r="J41" s="88">
        <v>535.11999999999989</v>
      </c>
      <c r="K41" s="88">
        <v>20.279999999999998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12.5</v>
      </c>
      <c r="Z41">
        <v>96.56</v>
      </c>
      <c r="AA41">
        <v>5.13</v>
      </c>
      <c r="AB41">
        <v>28.5</v>
      </c>
      <c r="AC41">
        <v>0.97</v>
      </c>
      <c r="AD41">
        <v>28.97</v>
      </c>
      <c r="AE41">
        <v>121.67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43.45</v>
      </c>
      <c r="AL41">
        <v>19.309999999999999</v>
      </c>
      <c r="AM41">
        <v>0.97</v>
      </c>
      <c r="AN41">
        <v>49.73</v>
      </c>
      <c r="AO41">
        <v>0</v>
      </c>
      <c r="AP41">
        <v>24.86</v>
      </c>
      <c r="AQ41">
        <v>0</v>
      </c>
      <c r="AR41">
        <v>48.28</v>
      </c>
      <c r="AS41">
        <v>81.11</v>
      </c>
      <c r="AT41">
        <v>0</v>
      </c>
      <c r="AU41">
        <v>0</v>
      </c>
      <c r="AV41">
        <v>21</v>
      </c>
      <c r="AW41">
        <v>0</v>
      </c>
      <c r="AX41">
        <v>0</v>
      </c>
      <c r="AY41">
        <v>14.48</v>
      </c>
      <c r="AZ41">
        <v>27.47</v>
      </c>
      <c r="BA41">
        <v>37.93</v>
      </c>
      <c r="BB41">
        <v>22.82</v>
      </c>
      <c r="BC41">
        <v>21.79</v>
      </c>
      <c r="BD41">
        <v>25.9</v>
      </c>
      <c r="BE41">
        <v>0</v>
      </c>
      <c r="BF41">
        <v>96.56</v>
      </c>
      <c r="BG41">
        <v>190.81</v>
      </c>
      <c r="BH41">
        <v>36.69</v>
      </c>
      <c r="BI41">
        <v>0</v>
      </c>
      <c r="BJ41">
        <v>49.73</v>
      </c>
      <c r="BK41">
        <v>0</v>
      </c>
      <c r="BL41">
        <v>0.97</v>
      </c>
      <c r="BM41">
        <v>0.41</v>
      </c>
      <c r="BN41">
        <v>0.52</v>
      </c>
      <c r="BO41">
        <v>0.97</v>
      </c>
      <c r="BP41">
        <v>0.97</v>
      </c>
      <c r="BQ41">
        <v>1.01</v>
      </c>
      <c r="BR41">
        <v>0.97</v>
      </c>
      <c r="BS41">
        <v>0.61</v>
      </c>
      <c r="BT41">
        <v>0.61</v>
      </c>
      <c r="BU41">
        <v>0</v>
      </c>
      <c r="BV41">
        <v>2.9</v>
      </c>
      <c r="BW41">
        <v>0</v>
      </c>
      <c r="BX41">
        <v>24.14</v>
      </c>
      <c r="BY41">
        <v>22.77</v>
      </c>
      <c r="BZ41">
        <v>170.91</v>
      </c>
      <c r="CA41">
        <v>0</v>
      </c>
      <c r="CB41">
        <v>0</v>
      </c>
      <c r="CC41">
        <v>96.56</v>
      </c>
      <c r="CD41">
        <v>0</v>
      </c>
      <c r="CE41">
        <v>14.48</v>
      </c>
      <c r="CF41">
        <v>99.92</v>
      </c>
      <c r="CG41">
        <v>20.81</v>
      </c>
      <c r="CH41">
        <v>8.92</v>
      </c>
    </row>
    <row r="42" spans="1:86">
      <c r="A42" t="s">
        <v>356</v>
      </c>
      <c r="G42" t="s">
        <v>84</v>
      </c>
      <c r="H42" s="115">
        <v>777.98</v>
      </c>
      <c r="I42" s="88">
        <v>287.57000000000005</v>
      </c>
      <c r="J42" s="88">
        <v>535.11999999999989</v>
      </c>
      <c r="K42" s="88">
        <v>20.279999999999998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12.5</v>
      </c>
      <c r="Z42">
        <v>96.56</v>
      </c>
      <c r="AA42">
        <v>5.13</v>
      </c>
      <c r="AB42">
        <v>28.5</v>
      </c>
      <c r="AC42">
        <v>0.97</v>
      </c>
      <c r="AD42">
        <v>28.97</v>
      </c>
      <c r="AE42">
        <v>121.67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43.45</v>
      </c>
      <c r="AL42">
        <v>19.309999999999999</v>
      </c>
      <c r="AM42">
        <v>0.97</v>
      </c>
      <c r="AN42">
        <v>49.73</v>
      </c>
      <c r="AO42">
        <v>0</v>
      </c>
      <c r="AP42">
        <v>24.86</v>
      </c>
      <c r="AQ42">
        <v>0</v>
      </c>
      <c r="AR42">
        <v>48.28</v>
      </c>
      <c r="AS42">
        <v>81.11</v>
      </c>
      <c r="AT42">
        <v>0</v>
      </c>
      <c r="AU42">
        <v>0</v>
      </c>
      <c r="AV42">
        <v>21</v>
      </c>
      <c r="AW42">
        <v>0</v>
      </c>
      <c r="AX42">
        <v>0</v>
      </c>
      <c r="AY42">
        <v>14.48</v>
      </c>
      <c r="AZ42">
        <v>27.47</v>
      </c>
      <c r="BA42">
        <v>37.93</v>
      </c>
      <c r="BB42">
        <v>22.82</v>
      </c>
      <c r="BC42">
        <v>21.79</v>
      </c>
      <c r="BD42">
        <v>25.9</v>
      </c>
      <c r="BE42">
        <v>0</v>
      </c>
      <c r="BF42">
        <v>96.56</v>
      </c>
      <c r="BG42">
        <v>190.81</v>
      </c>
      <c r="BH42">
        <v>36.69</v>
      </c>
      <c r="BI42">
        <v>0</v>
      </c>
      <c r="BJ42">
        <v>49.73</v>
      </c>
      <c r="BK42">
        <v>0</v>
      </c>
      <c r="BL42">
        <v>0.97</v>
      </c>
      <c r="BM42">
        <v>0.41</v>
      </c>
      <c r="BN42">
        <v>0.52</v>
      </c>
      <c r="BO42">
        <v>0.97</v>
      </c>
      <c r="BP42">
        <v>0.97</v>
      </c>
      <c r="BQ42">
        <v>1.01</v>
      </c>
      <c r="BR42">
        <v>0.97</v>
      </c>
      <c r="BS42">
        <v>0.61</v>
      </c>
      <c r="BT42">
        <v>0.61</v>
      </c>
      <c r="BU42">
        <v>0</v>
      </c>
      <c r="BV42">
        <v>2.9</v>
      </c>
      <c r="BW42">
        <v>0</v>
      </c>
      <c r="BX42">
        <v>24.14</v>
      </c>
      <c r="BY42">
        <v>22.77</v>
      </c>
      <c r="BZ42">
        <v>170.91</v>
      </c>
      <c r="CA42">
        <v>0</v>
      </c>
      <c r="CB42">
        <v>0</v>
      </c>
      <c r="CC42">
        <v>96.56</v>
      </c>
      <c r="CD42">
        <v>0</v>
      </c>
      <c r="CE42">
        <v>14.48</v>
      </c>
      <c r="CF42">
        <v>99.92</v>
      </c>
      <c r="CG42">
        <v>21.43</v>
      </c>
      <c r="CH42">
        <v>9.19</v>
      </c>
    </row>
    <row r="43" spans="1:86">
      <c r="A43" t="s">
        <v>362</v>
      </c>
      <c r="G43" t="s">
        <v>85</v>
      </c>
      <c r="H43" s="115">
        <v>775.52</v>
      </c>
      <c r="I43" s="88">
        <v>287.01000000000005</v>
      </c>
      <c r="J43" s="88">
        <v>534.51</v>
      </c>
      <c r="K43" s="88">
        <v>20.279999999999998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12.5</v>
      </c>
      <c r="Z43">
        <v>96.56</v>
      </c>
      <c r="AA43">
        <v>7.16</v>
      </c>
      <c r="AB43">
        <v>28.5</v>
      </c>
      <c r="AC43">
        <v>0.97</v>
      </c>
      <c r="AD43">
        <v>28.97</v>
      </c>
      <c r="AE43">
        <v>121.67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43.45</v>
      </c>
      <c r="AL43">
        <v>19.309999999999999</v>
      </c>
      <c r="AM43">
        <v>0.97</v>
      </c>
      <c r="AN43">
        <v>49.73</v>
      </c>
      <c r="AO43">
        <v>0</v>
      </c>
      <c r="AP43">
        <v>24.86</v>
      </c>
      <c r="AQ43">
        <v>0</v>
      </c>
      <c r="AR43">
        <v>48.28</v>
      </c>
      <c r="AS43">
        <v>81.11</v>
      </c>
      <c r="AT43">
        <v>0</v>
      </c>
      <c r="AU43">
        <v>0</v>
      </c>
      <c r="AV43">
        <v>21</v>
      </c>
      <c r="AW43">
        <v>0</v>
      </c>
      <c r="AX43">
        <v>0</v>
      </c>
      <c r="AY43">
        <v>14.48</v>
      </c>
      <c r="AZ43">
        <v>27.47</v>
      </c>
      <c r="BA43">
        <v>37.93</v>
      </c>
      <c r="BB43">
        <v>22.82</v>
      </c>
      <c r="BC43">
        <v>21.79</v>
      </c>
      <c r="BD43">
        <v>25.9</v>
      </c>
      <c r="BE43">
        <v>0</v>
      </c>
      <c r="BF43">
        <v>96.56</v>
      </c>
      <c r="BG43">
        <v>190.81</v>
      </c>
      <c r="BH43">
        <v>36.69</v>
      </c>
      <c r="BI43">
        <v>0</v>
      </c>
      <c r="BJ43">
        <v>49.73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2.9</v>
      </c>
      <c r="BW43">
        <v>0</v>
      </c>
      <c r="BX43">
        <v>24.14</v>
      </c>
      <c r="BY43">
        <v>22.77</v>
      </c>
      <c r="BZ43">
        <v>170.91</v>
      </c>
      <c r="CA43">
        <v>0</v>
      </c>
      <c r="CB43">
        <v>0</v>
      </c>
      <c r="CC43">
        <v>96.56</v>
      </c>
      <c r="CD43">
        <v>0</v>
      </c>
      <c r="CE43">
        <v>14.48</v>
      </c>
      <c r="CF43">
        <v>99.92</v>
      </c>
      <c r="CG43">
        <v>22.4</v>
      </c>
      <c r="CH43">
        <v>9.6</v>
      </c>
    </row>
    <row r="44" spans="1:86">
      <c r="A44" t="s">
        <v>366</v>
      </c>
      <c r="G44" t="s">
        <v>86</v>
      </c>
      <c r="H44" s="115">
        <v>777.62</v>
      </c>
      <c r="I44" s="88">
        <v>287.91000000000003</v>
      </c>
      <c r="J44" s="88">
        <v>534.51</v>
      </c>
      <c r="K44" s="88">
        <v>20.279999999999998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12.5</v>
      </c>
      <c r="Z44">
        <v>96.56</v>
      </c>
      <c r="AA44">
        <v>7.16</v>
      </c>
      <c r="AB44">
        <v>28.5</v>
      </c>
      <c r="AC44">
        <v>0.97</v>
      </c>
      <c r="AD44">
        <v>28.97</v>
      </c>
      <c r="AE44">
        <v>121.67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43.45</v>
      </c>
      <c r="AL44">
        <v>19.309999999999999</v>
      </c>
      <c r="AM44">
        <v>0.97</v>
      </c>
      <c r="AN44">
        <v>49.73</v>
      </c>
      <c r="AO44">
        <v>0</v>
      </c>
      <c r="AP44">
        <v>24.86</v>
      </c>
      <c r="AQ44">
        <v>0</v>
      </c>
      <c r="AR44">
        <v>48.28</v>
      </c>
      <c r="AS44">
        <v>81.11</v>
      </c>
      <c r="AT44">
        <v>0</v>
      </c>
      <c r="AU44">
        <v>0</v>
      </c>
      <c r="AV44">
        <v>21</v>
      </c>
      <c r="AW44">
        <v>0</v>
      </c>
      <c r="AX44">
        <v>0</v>
      </c>
      <c r="AY44">
        <v>14.48</v>
      </c>
      <c r="AZ44">
        <v>27.47</v>
      </c>
      <c r="BA44">
        <v>37.93</v>
      </c>
      <c r="BB44">
        <v>22.82</v>
      </c>
      <c r="BC44">
        <v>21.79</v>
      </c>
      <c r="BD44">
        <v>25.9</v>
      </c>
      <c r="BE44">
        <v>0</v>
      </c>
      <c r="BF44">
        <v>96.56</v>
      </c>
      <c r="BG44">
        <v>190.81</v>
      </c>
      <c r="BH44">
        <v>36.69</v>
      </c>
      <c r="BI44">
        <v>0</v>
      </c>
      <c r="BJ44">
        <v>49.73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2.9</v>
      </c>
      <c r="BW44">
        <v>0</v>
      </c>
      <c r="BX44">
        <v>24.14</v>
      </c>
      <c r="BY44">
        <v>22.77</v>
      </c>
      <c r="BZ44">
        <v>170.91</v>
      </c>
      <c r="CA44">
        <v>0</v>
      </c>
      <c r="CB44">
        <v>0</v>
      </c>
      <c r="CC44">
        <v>96.56</v>
      </c>
      <c r="CD44">
        <v>0</v>
      </c>
      <c r="CE44">
        <v>14.48</v>
      </c>
      <c r="CF44">
        <v>99.92</v>
      </c>
      <c r="CG44">
        <v>24.5</v>
      </c>
      <c r="CH44">
        <v>10.5</v>
      </c>
    </row>
    <row r="45" spans="1:86">
      <c r="A45" t="s">
        <v>389</v>
      </c>
      <c r="G45" t="s">
        <v>87</v>
      </c>
      <c r="H45" s="115">
        <v>779.72</v>
      </c>
      <c r="I45" s="88">
        <v>288.81</v>
      </c>
      <c r="J45" s="88">
        <v>534.51</v>
      </c>
      <c r="K45" s="88">
        <v>20.279999999999998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12.5</v>
      </c>
      <c r="Z45">
        <v>96.56</v>
      </c>
      <c r="AA45">
        <v>7.16</v>
      </c>
      <c r="AB45">
        <v>28.5</v>
      </c>
      <c r="AC45">
        <v>0.97</v>
      </c>
      <c r="AD45">
        <v>28.97</v>
      </c>
      <c r="AE45">
        <v>121.67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43.45</v>
      </c>
      <c r="AL45">
        <v>19.309999999999999</v>
      </c>
      <c r="AM45">
        <v>0.97</v>
      </c>
      <c r="AN45">
        <v>49.73</v>
      </c>
      <c r="AO45">
        <v>0</v>
      </c>
      <c r="AP45">
        <v>24.86</v>
      </c>
      <c r="AQ45">
        <v>0</v>
      </c>
      <c r="AR45">
        <v>48.28</v>
      </c>
      <c r="AS45">
        <v>81.11</v>
      </c>
      <c r="AT45">
        <v>0</v>
      </c>
      <c r="AU45">
        <v>0</v>
      </c>
      <c r="AV45">
        <v>21</v>
      </c>
      <c r="AW45">
        <v>0</v>
      </c>
      <c r="AX45">
        <v>0</v>
      </c>
      <c r="AY45">
        <v>14.48</v>
      </c>
      <c r="AZ45">
        <v>27.47</v>
      </c>
      <c r="BA45">
        <v>37.93</v>
      </c>
      <c r="BB45">
        <v>22.82</v>
      </c>
      <c r="BC45">
        <v>21.79</v>
      </c>
      <c r="BD45">
        <v>25.9</v>
      </c>
      <c r="BE45">
        <v>0</v>
      </c>
      <c r="BF45">
        <v>96.56</v>
      </c>
      <c r="BG45">
        <v>190.81</v>
      </c>
      <c r="BH45">
        <v>36.69</v>
      </c>
      <c r="BI45">
        <v>0</v>
      </c>
      <c r="BJ45">
        <v>49.73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2.9</v>
      </c>
      <c r="BW45">
        <v>0</v>
      </c>
      <c r="BX45">
        <v>24.14</v>
      </c>
      <c r="BY45">
        <v>22.77</v>
      </c>
      <c r="BZ45">
        <v>170.91</v>
      </c>
      <c r="CA45">
        <v>0</v>
      </c>
      <c r="CB45">
        <v>0</v>
      </c>
      <c r="CC45">
        <v>96.56</v>
      </c>
      <c r="CD45">
        <v>0</v>
      </c>
      <c r="CE45">
        <v>14.48</v>
      </c>
      <c r="CF45">
        <v>99.92</v>
      </c>
      <c r="CG45">
        <v>26.6</v>
      </c>
      <c r="CH45">
        <v>11.4</v>
      </c>
    </row>
    <row r="46" spans="1:86">
      <c r="A46" t="s">
        <v>390</v>
      </c>
      <c r="G46" t="s">
        <v>88</v>
      </c>
      <c r="H46" s="115">
        <v>781.12</v>
      </c>
      <c r="I46" s="88">
        <v>289.41000000000003</v>
      </c>
      <c r="J46" s="88">
        <v>534.51</v>
      </c>
      <c r="K46" s="88">
        <v>20.279999999999998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12.5</v>
      </c>
      <c r="Z46">
        <v>96.56</v>
      </c>
      <c r="AA46">
        <v>7.16</v>
      </c>
      <c r="AB46">
        <v>28.5</v>
      </c>
      <c r="AC46">
        <v>0.97</v>
      </c>
      <c r="AD46">
        <v>28.97</v>
      </c>
      <c r="AE46">
        <v>121.67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43.45</v>
      </c>
      <c r="AL46">
        <v>19.309999999999999</v>
      </c>
      <c r="AM46">
        <v>0.97</v>
      </c>
      <c r="AN46">
        <v>49.73</v>
      </c>
      <c r="AO46">
        <v>0</v>
      </c>
      <c r="AP46">
        <v>24.86</v>
      </c>
      <c r="AQ46">
        <v>0</v>
      </c>
      <c r="AR46">
        <v>48.28</v>
      </c>
      <c r="AS46">
        <v>81.11</v>
      </c>
      <c r="AT46">
        <v>0</v>
      </c>
      <c r="AU46">
        <v>0</v>
      </c>
      <c r="AV46">
        <v>21</v>
      </c>
      <c r="AW46">
        <v>0</v>
      </c>
      <c r="AX46">
        <v>0</v>
      </c>
      <c r="AY46">
        <v>14.48</v>
      </c>
      <c r="AZ46">
        <v>27.47</v>
      </c>
      <c r="BA46">
        <v>37.93</v>
      </c>
      <c r="BB46">
        <v>22.82</v>
      </c>
      <c r="BC46">
        <v>21.79</v>
      </c>
      <c r="BD46">
        <v>25.9</v>
      </c>
      <c r="BE46">
        <v>0</v>
      </c>
      <c r="BF46">
        <v>96.56</v>
      </c>
      <c r="BG46">
        <v>190.81</v>
      </c>
      <c r="BH46">
        <v>36.69</v>
      </c>
      <c r="BI46">
        <v>0</v>
      </c>
      <c r="BJ46">
        <v>49.73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2.9</v>
      </c>
      <c r="BW46">
        <v>0</v>
      </c>
      <c r="BX46">
        <v>24.14</v>
      </c>
      <c r="BY46">
        <v>22.77</v>
      </c>
      <c r="BZ46">
        <v>170.91</v>
      </c>
      <c r="CA46">
        <v>0</v>
      </c>
      <c r="CB46">
        <v>0</v>
      </c>
      <c r="CC46">
        <v>96.56</v>
      </c>
      <c r="CD46">
        <v>0</v>
      </c>
      <c r="CE46">
        <v>14.48</v>
      </c>
      <c r="CF46">
        <v>99.92</v>
      </c>
      <c r="CG46">
        <v>28</v>
      </c>
      <c r="CH46">
        <v>12</v>
      </c>
    </row>
    <row r="47" spans="1:86">
      <c r="A47" t="s">
        <v>394</v>
      </c>
      <c r="G47" t="s">
        <v>89</v>
      </c>
      <c r="H47" s="115">
        <v>781.12</v>
      </c>
      <c r="I47" s="88">
        <v>289.41000000000003</v>
      </c>
      <c r="J47" s="88">
        <v>534.41999999999996</v>
      </c>
      <c r="K47" s="88">
        <v>20.279999999999998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12.41</v>
      </c>
      <c r="Z47">
        <v>96.56</v>
      </c>
      <c r="AA47">
        <v>7.16</v>
      </c>
      <c r="AB47">
        <v>28.5</v>
      </c>
      <c r="AC47">
        <v>0.97</v>
      </c>
      <c r="AD47">
        <v>28.97</v>
      </c>
      <c r="AE47">
        <v>121.67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43.45</v>
      </c>
      <c r="AL47">
        <v>19.309999999999999</v>
      </c>
      <c r="AM47">
        <v>0.97</v>
      </c>
      <c r="AN47">
        <v>49.73</v>
      </c>
      <c r="AO47">
        <v>0</v>
      </c>
      <c r="AP47">
        <v>24.86</v>
      </c>
      <c r="AQ47">
        <v>0</v>
      </c>
      <c r="AR47">
        <v>48.28</v>
      </c>
      <c r="AS47">
        <v>81.11</v>
      </c>
      <c r="AT47">
        <v>0</v>
      </c>
      <c r="AU47">
        <v>0</v>
      </c>
      <c r="AV47">
        <v>21</v>
      </c>
      <c r="AW47">
        <v>0</v>
      </c>
      <c r="AX47">
        <v>0</v>
      </c>
      <c r="AY47">
        <v>14.48</v>
      </c>
      <c r="AZ47">
        <v>27.47</v>
      </c>
      <c r="BA47">
        <v>37.93</v>
      </c>
      <c r="BB47">
        <v>22.82</v>
      </c>
      <c r="BC47">
        <v>21.79</v>
      </c>
      <c r="BD47">
        <v>25.9</v>
      </c>
      <c r="BE47">
        <v>0</v>
      </c>
      <c r="BF47">
        <v>96.56</v>
      </c>
      <c r="BG47">
        <v>190.81</v>
      </c>
      <c r="BH47">
        <v>36.69</v>
      </c>
      <c r="BI47">
        <v>0</v>
      </c>
      <c r="BJ47">
        <v>49.73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2.9</v>
      </c>
      <c r="BW47">
        <v>0</v>
      </c>
      <c r="BX47">
        <v>24.14</v>
      </c>
      <c r="BY47">
        <v>22.77</v>
      </c>
      <c r="BZ47">
        <v>170.91</v>
      </c>
      <c r="CA47">
        <v>0</v>
      </c>
      <c r="CB47">
        <v>0</v>
      </c>
      <c r="CC47">
        <v>96.56</v>
      </c>
      <c r="CD47">
        <v>0</v>
      </c>
      <c r="CE47">
        <v>14.48</v>
      </c>
      <c r="CF47">
        <v>99.92</v>
      </c>
      <c r="CG47">
        <v>28</v>
      </c>
      <c r="CH47">
        <v>12</v>
      </c>
    </row>
    <row r="48" spans="1:86">
      <c r="A48" t="s">
        <v>398</v>
      </c>
      <c r="G48" t="s">
        <v>90</v>
      </c>
      <c r="H48" s="115">
        <v>781.12</v>
      </c>
      <c r="I48" s="88">
        <v>289.41000000000003</v>
      </c>
      <c r="J48" s="88">
        <v>534.41999999999996</v>
      </c>
      <c r="K48" s="88">
        <v>20.279999999999998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12.41</v>
      </c>
      <c r="Z48">
        <v>96.56</v>
      </c>
      <c r="AA48">
        <v>7.16</v>
      </c>
      <c r="AB48">
        <v>28.5</v>
      </c>
      <c r="AC48">
        <v>0.97</v>
      </c>
      <c r="AD48">
        <v>28.97</v>
      </c>
      <c r="AE48">
        <v>121.67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43.45</v>
      </c>
      <c r="AL48">
        <v>19.309999999999999</v>
      </c>
      <c r="AM48">
        <v>0.97</v>
      </c>
      <c r="AN48">
        <v>49.73</v>
      </c>
      <c r="AO48">
        <v>0</v>
      </c>
      <c r="AP48">
        <v>24.86</v>
      </c>
      <c r="AQ48">
        <v>0</v>
      </c>
      <c r="AR48">
        <v>48.28</v>
      </c>
      <c r="AS48">
        <v>81.11</v>
      </c>
      <c r="AT48">
        <v>0</v>
      </c>
      <c r="AU48">
        <v>0</v>
      </c>
      <c r="AV48">
        <v>21</v>
      </c>
      <c r="AW48">
        <v>0</v>
      </c>
      <c r="AX48">
        <v>0</v>
      </c>
      <c r="AY48">
        <v>14.48</v>
      </c>
      <c r="AZ48">
        <v>27.47</v>
      </c>
      <c r="BA48">
        <v>37.93</v>
      </c>
      <c r="BB48">
        <v>22.82</v>
      </c>
      <c r="BC48">
        <v>21.79</v>
      </c>
      <c r="BD48">
        <v>25.9</v>
      </c>
      <c r="BE48">
        <v>0</v>
      </c>
      <c r="BF48">
        <v>96.56</v>
      </c>
      <c r="BG48">
        <v>190.81</v>
      </c>
      <c r="BH48">
        <v>36.69</v>
      </c>
      <c r="BI48">
        <v>0</v>
      </c>
      <c r="BJ48">
        <v>49.73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2.9</v>
      </c>
      <c r="BW48">
        <v>0</v>
      </c>
      <c r="BX48">
        <v>24.14</v>
      </c>
      <c r="BY48">
        <v>22.77</v>
      </c>
      <c r="BZ48">
        <v>170.91</v>
      </c>
      <c r="CA48">
        <v>0</v>
      </c>
      <c r="CB48">
        <v>0</v>
      </c>
      <c r="CC48">
        <v>96.56</v>
      </c>
      <c r="CD48">
        <v>0</v>
      </c>
      <c r="CE48">
        <v>14.48</v>
      </c>
      <c r="CF48">
        <v>99.92</v>
      </c>
      <c r="CG48">
        <v>28</v>
      </c>
      <c r="CH48">
        <v>12</v>
      </c>
    </row>
    <row r="49" spans="1:86">
      <c r="A49" t="s">
        <v>399</v>
      </c>
      <c r="G49" t="s">
        <v>91</v>
      </c>
      <c r="H49" s="115">
        <v>781.12</v>
      </c>
      <c r="I49" s="88">
        <v>289.41000000000003</v>
      </c>
      <c r="J49" s="88">
        <v>534.41999999999996</v>
      </c>
      <c r="K49" s="88">
        <v>20.279999999999998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12.41</v>
      </c>
      <c r="Z49">
        <v>96.56</v>
      </c>
      <c r="AA49">
        <v>7.16</v>
      </c>
      <c r="AB49">
        <v>28.5</v>
      </c>
      <c r="AC49">
        <v>0.97</v>
      </c>
      <c r="AD49">
        <v>28.97</v>
      </c>
      <c r="AE49">
        <v>121.67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43.45</v>
      </c>
      <c r="AL49">
        <v>19.309999999999999</v>
      </c>
      <c r="AM49">
        <v>0.97</v>
      </c>
      <c r="AN49">
        <v>49.73</v>
      </c>
      <c r="AO49">
        <v>0</v>
      </c>
      <c r="AP49">
        <v>24.86</v>
      </c>
      <c r="AQ49">
        <v>0</v>
      </c>
      <c r="AR49">
        <v>48.28</v>
      </c>
      <c r="AS49">
        <v>81.11</v>
      </c>
      <c r="AT49">
        <v>0</v>
      </c>
      <c r="AU49">
        <v>0</v>
      </c>
      <c r="AV49">
        <v>21</v>
      </c>
      <c r="AW49">
        <v>0</v>
      </c>
      <c r="AX49">
        <v>0</v>
      </c>
      <c r="AY49">
        <v>14.48</v>
      </c>
      <c r="AZ49">
        <v>27.47</v>
      </c>
      <c r="BA49">
        <v>37.93</v>
      </c>
      <c r="BB49">
        <v>22.82</v>
      </c>
      <c r="BC49">
        <v>21.79</v>
      </c>
      <c r="BD49">
        <v>25.9</v>
      </c>
      <c r="BE49">
        <v>0</v>
      </c>
      <c r="BF49">
        <v>96.56</v>
      </c>
      <c r="BG49">
        <v>190.81</v>
      </c>
      <c r="BH49">
        <v>36.69</v>
      </c>
      <c r="BI49">
        <v>0</v>
      </c>
      <c r="BJ49">
        <v>49.73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2.9</v>
      </c>
      <c r="BW49">
        <v>0</v>
      </c>
      <c r="BX49">
        <v>24.14</v>
      </c>
      <c r="BY49">
        <v>22.77</v>
      </c>
      <c r="BZ49">
        <v>170.91</v>
      </c>
      <c r="CA49">
        <v>0</v>
      </c>
      <c r="CB49">
        <v>0</v>
      </c>
      <c r="CC49">
        <v>96.56</v>
      </c>
      <c r="CD49">
        <v>0</v>
      </c>
      <c r="CE49">
        <v>14.48</v>
      </c>
      <c r="CF49">
        <v>99.92</v>
      </c>
      <c r="CG49">
        <v>28</v>
      </c>
      <c r="CH49">
        <v>12</v>
      </c>
    </row>
    <row r="50" spans="1:86">
      <c r="A50" t="s">
        <v>400</v>
      </c>
      <c r="G50" t="s">
        <v>92</v>
      </c>
      <c r="H50" s="115">
        <v>781.12</v>
      </c>
      <c r="I50" s="88">
        <v>289.41000000000003</v>
      </c>
      <c r="J50" s="88">
        <v>534.41999999999996</v>
      </c>
      <c r="K50" s="88">
        <v>20.279999999999998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12.41</v>
      </c>
      <c r="Z50">
        <v>96.56</v>
      </c>
      <c r="AA50">
        <v>7.16</v>
      </c>
      <c r="AB50">
        <v>28.5</v>
      </c>
      <c r="AC50">
        <v>0.97</v>
      </c>
      <c r="AD50">
        <v>28.97</v>
      </c>
      <c r="AE50">
        <v>121.67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43.45</v>
      </c>
      <c r="AL50">
        <v>19.309999999999999</v>
      </c>
      <c r="AM50">
        <v>0.97</v>
      </c>
      <c r="AN50">
        <v>49.73</v>
      </c>
      <c r="AO50">
        <v>0</v>
      </c>
      <c r="AP50">
        <v>24.86</v>
      </c>
      <c r="AQ50">
        <v>0</v>
      </c>
      <c r="AR50">
        <v>48.28</v>
      </c>
      <c r="AS50">
        <v>81.11</v>
      </c>
      <c r="AT50">
        <v>0</v>
      </c>
      <c r="AU50">
        <v>0</v>
      </c>
      <c r="AV50">
        <v>21</v>
      </c>
      <c r="AW50">
        <v>0</v>
      </c>
      <c r="AX50">
        <v>0</v>
      </c>
      <c r="AY50">
        <v>14.48</v>
      </c>
      <c r="AZ50">
        <v>27.47</v>
      </c>
      <c r="BA50">
        <v>37.93</v>
      </c>
      <c r="BB50">
        <v>22.82</v>
      </c>
      <c r="BC50">
        <v>21.79</v>
      </c>
      <c r="BD50">
        <v>25.9</v>
      </c>
      <c r="BE50">
        <v>0</v>
      </c>
      <c r="BF50">
        <v>96.56</v>
      </c>
      <c r="BG50">
        <v>190.81</v>
      </c>
      <c r="BH50">
        <v>36.69</v>
      </c>
      <c r="BI50">
        <v>0</v>
      </c>
      <c r="BJ50">
        <v>49.73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2.9</v>
      </c>
      <c r="BW50">
        <v>0</v>
      </c>
      <c r="BX50">
        <v>24.14</v>
      </c>
      <c r="BY50">
        <v>22.77</v>
      </c>
      <c r="BZ50">
        <v>170.91</v>
      </c>
      <c r="CA50">
        <v>0</v>
      </c>
      <c r="CB50">
        <v>0</v>
      </c>
      <c r="CC50">
        <v>96.56</v>
      </c>
      <c r="CD50">
        <v>0</v>
      </c>
      <c r="CE50">
        <v>14.48</v>
      </c>
      <c r="CF50">
        <v>99.92</v>
      </c>
      <c r="CG50">
        <v>28</v>
      </c>
      <c r="CH50">
        <v>12</v>
      </c>
    </row>
    <row r="51" spans="1:86">
      <c r="A51" t="s">
        <v>402</v>
      </c>
      <c r="G51" t="s">
        <v>93</v>
      </c>
      <c r="H51" s="115">
        <v>782.52</v>
      </c>
      <c r="I51" s="88">
        <v>290.01000000000005</v>
      </c>
      <c r="J51" s="88">
        <v>534.41999999999996</v>
      </c>
      <c r="K51" s="88">
        <v>20.279999999999998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12.41</v>
      </c>
      <c r="Z51">
        <v>96.56</v>
      </c>
      <c r="AA51">
        <v>7.16</v>
      </c>
      <c r="AB51">
        <v>28.5</v>
      </c>
      <c r="AC51">
        <v>0.97</v>
      </c>
      <c r="AD51">
        <v>28.97</v>
      </c>
      <c r="AE51">
        <v>121.67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43.45</v>
      </c>
      <c r="AL51">
        <v>19.309999999999999</v>
      </c>
      <c r="AM51">
        <v>0.97</v>
      </c>
      <c r="AN51">
        <v>49.73</v>
      </c>
      <c r="AO51">
        <v>0</v>
      </c>
      <c r="AP51">
        <v>24.86</v>
      </c>
      <c r="AQ51">
        <v>0</v>
      </c>
      <c r="AR51">
        <v>48.28</v>
      </c>
      <c r="AS51">
        <v>81.11</v>
      </c>
      <c r="AT51">
        <v>0</v>
      </c>
      <c r="AU51">
        <v>0</v>
      </c>
      <c r="AV51">
        <v>21</v>
      </c>
      <c r="AW51">
        <v>0</v>
      </c>
      <c r="AX51">
        <v>0</v>
      </c>
      <c r="AY51">
        <v>14.48</v>
      </c>
      <c r="AZ51">
        <v>27.47</v>
      </c>
      <c r="BA51">
        <v>37.93</v>
      </c>
      <c r="BB51">
        <v>22.82</v>
      </c>
      <c r="BC51">
        <v>21.79</v>
      </c>
      <c r="BD51">
        <v>25.9</v>
      </c>
      <c r="BE51">
        <v>0</v>
      </c>
      <c r="BF51">
        <v>96.56</v>
      </c>
      <c r="BG51">
        <v>190.81</v>
      </c>
      <c r="BH51">
        <v>36.69</v>
      </c>
      <c r="BI51">
        <v>0</v>
      </c>
      <c r="BJ51">
        <v>49.73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2.9</v>
      </c>
      <c r="BW51">
        <v>0</v>
      </c>
      <c r="BX51">
        <v>24.14</v>
      </c>
      <c r="BY51">
        <v>22.77</v>
      </c>
      <c r="BZ51">
        <v>170.91</v>
      </c>
      <c r="CA51">
        <v>0</v>
      </c>
      <c r="CB51">
        <v>0</v>
      </c>
      <c r="CC51">
        <v>96.56</v>
      </c>
      <c r="CD51">
        <v>0</v>
      </c>
      <c r="CE51">
        <v>14.48</v>
      </c>
      <c r="CF51">
        <v>99.92</v>
      </c>
      <c r="CG51">
        <v>29.4</v>
      </c>
      <c r="CH51">
        <v>12.6</v>
      </c>
    </row>
    <row r="52" spans="1:86">
      <c r="A52" t="s">
        <v>403</v>
      </c>
      <c r="G52" t="s">
        <v>94</v>
      </c>
      <c r="H52" s="115">
        <v>782.52</v>
      </c>
      <c r="I52" s="88">
        <v>290.01000000000005</v>
      </c>
      <c r="J52" s="88">
        <v>534.41999999999996</v>
      </c>
      <c r="K52" s="88">
        <v>20.279999999999998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12.41</v>
      </c>
      <c r="Z52">
        <v>96.56</v>
      </c>
      <c r="AA52">
        <v>7.16</v>
      </c>
      <c r="AB52">
        <v>28.5</v>
      </c>
      <c r="AC52">
        <v>0.97</v>
      </c>
      <c r="AD52">
        <v>28.97</v>
      </c>
      <c r="AE52">
        <v>121.67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43.45</v>
      </c>
      <c r="AL52">
        <v>19.309999999999999</v>
      </c>
      <c r="AM52">
        <v>0.97</v>
      </c>
      <c r="AN52">
        <v>49.73</v>
      </c>
      <c r="AO52">
        <v>0</v>
      </c>
      <c r="AP52">
        <v>24.86</v>
      </c>
      <c r="AQ52">
        <v>0</v>
      </c>
      <c r="AR52">
        <v>48.28</v>
      </c>
      <c r="AS52">
        <v>81.11</v>
      </c>
      <c r="AT52">
        <v>0</v>
      </c>
      <c r="AU52">
        <v>0</v>
      </c>
      <c r="AV52">
        <v>21</v>
      </c>
      <c r="AW52">
        <v>0</v>
      </c>
      <c r="AX52">
        <v>0</v>
      </c>
      <c r="AY52">
        <v>14.48</v>
      </c>
      <c r="AZ52">
        <v>27.47</v>
      </c>
      <c r="BA52">
        <v>37.93</v>
      </c>
      <c r="BB52">
        <v>22.82</v>
      </c>
      <c r="BC52">
        <v>21.79</v>
      </c>
      <c r="BD52">
        <v>25.9</v>
      </c>
      <c r="BE52">
        <v>0</v>
      </c>
      <c r="BF52">
        <v>96.56</v>
      </c>
      <c r="BG52">
        <v>190.81</v>
      </c>
      <c r="BH52">
        <v>36.69</v>
      </c>
      <c r="BI52">
        <v>0</v>
      </c>
      <c r="BJ52">
        <v>49.73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2.9</v>
      </c>
      <c r="BW52">
        <v>0</v>
      </c>
      <c r="BX52">
        <v>24.14</v>
      </c>
      <c r="BY52">
        <v>22.77</v>
      </c>
      <c r="BZ52">
        <v>170.91</v>
      </c>
      <c r="CA52">
        <v>0</v>
      </c>
      <c r="CB52">
        <v>0</v>
      </c>
      <c r="CC52">
        <v>96.56</v>
      </c>
      <c r="CD52">
        <v>0</v>
      </c>
      <c r="CE52">
        <v>14.48</v>
      </c>
      <c r="CF52">
        <v>99.92</v>
      </c>
      <c r="CG52">
        <v>29.4</v>
      </c>
      <c r="CH52">
        <v>12.6</v>
      </c>
    </row>
    <row r="53" spans="1:86">
      <c r="G53" t="s">
        <v>95</v>
      </c>
      <c r="H53" s="115">
        <v>782.69</v>
      </c>
      <c r="I53" s="88">
        <v>290.08000000000004</v>
      </c>
      <c r="J53" s="88">
        <v>534.41999999999996</v>
      </c>
      <c r="K53" s="88">
        <v>20.279999999999998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12.41</v>
      </c>
      <c r="Z53">
        <v>96.56</v>
      </c>
      <c r="AA53">
        <v>7.16</v>
      </c>
      <c r="AB53">
        <v>28.5</v>
      </c>
      <c r="AC53">
        <v>0.97</v>
      </c>
      <c r="AD53">
        <v>28.97</v>
      </c>
      <c r="AE53">
        <v>121.67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43.45</v>
      </c>
      <c r="AL53">
        <v>19.309999999999999</v>
      </c>
      <c r="AM53">
        <v>0.97</v>
      </c>
      <c r="AN53">
        <v>49.73</v>
      </c>
      <c r="AO53">
        <v>0</v>
      </c>
      <c r="AP53">
        <v>24.86</v>
      </c>
      <c r="AQ53">
        <v>0</v>
      </c>
      <c r="AR53">
        <v>48.28</v>
      </c>
      <c r="AS53">
        <v>81.11</v>
      </c>
      <c r="AT53">
        <v>0</v>
      </c>
      <c r="AU53">
        <v>0</v>
      </c>
      <c r="AV53">
        <v>21</v>
      </c>
      <c r="AW53">
        <v>0</v>
      </c>
      <c r="AX53">
        <v>0</v>
      </c>
      <c r="AY53">
        <v>14.48</v>
      </c>
      <c r="AZ53">
        <v>27.47</v>
      </c>
      <c r="BA53">
        <v>37.93</v>
      </c>
      <c r="BB53">
        <v>22.82</v>
      </c>
      <c r="BC53">
        <v>21.79</v>
      </c>
      <c r="BD53">
        <v>25.9</v>
      </c>
      <c r="BE53">
        <v>0</v>
      </c>
      <c r="BF53">
        <v>96.56</v>
      </c>
      <c r="BG53">
        <v>190.81</v>
      </c>
      <c r="BH53">
        <v>36.69</v>
      </c>
      <c r="BI53">
        <v>0</v>
      </c>
      <c r="BJ53">
        <v>49.73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2.9</v>
      </c>
      <c r="BW53">
        <v>0</v>
      </c>
      <c r="BX53">
        <v>24.14</v>
      </c>
      <c r="BY53">
        <v>22.77</v>
      </c>
      <c r="BZ53">
        <v>170.91</v>
      </c>
      <c r="CA53">
        <v>0</v>
      </c>
      <c r="CB53">
        <v>0</v>
      </c>
      <c r="CC53">
        <v>96.56</v>
      </c>
      <c r="CD53">
        <v>0</v>
      </c>
      <c r="CE53">
        <v>14.48</v>
      </c>
      <c r="CF53">
        <v>99.92</v>
      </c>
      <c r="CG53">
        <v>29.57</v>
      </c>
      <c r="CH53">
        <v>12.67</v>
      </c>
    </row>
    <row r="54" spans="1:86">
      <c r="G54" t="s">
        <v>96</v>
      </c>
      <c r="H54" s="115">
        <v>785.01</v>
      </c>
      <c r="I54" s="88">
        <v>291.08000000000004</v>
      </c>
      <c r="J54" s="88">
        <v>534.41999999999996</v>
      </c>
      <c r="K54" s="88">
        <v>20.279999999999998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12.41</v>
      </c>
      <c r="Z54">
        <v>96.56</v>
      </c>
      <c r="AA54">
        <v>7.16</v>
      </c>
      <c r="AB54">
        <v>28.5</v>
      </c>
      <c r="AC54">
        <v>0.97</v>
      </c>
      <c r="AD54">
        <v>28.97</v>
      </c>
      <c r="AE54">
        <v>121.67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43.45</v>
      </c>
      <c r="AL54">
        <v>19.309999999999999</v>
      </c>
      <c r="AM54">
        <v>0.97</v>
      </c>
      <c r="AN54">
        <v>49.73</v>
      </c>
      <c r="AO54">
        <v>0</v>
      </c>
      <c r="AP54">
        <v>24.86</v>
      </c>
      <c r="AQ54">
        <v>0</v>
      </c>
      <c r="AR54">
        <v>48.28</v>
      </c>
      <c r="AS54">
        <v>81.11</v>
      </c>
      <c r="AT54">
        <v>0</v>
      </c>
      <c r="AU54">
        <v>0</v>
      </c>
      <c r="AV54">
        <v>21</v>
      </c>
      <c r="AW54">
        <v>0</v>
      </c>
      <c r="AX54">
        <v>0</v>
      </c>
      <c r="AY54">
        <v>14.48</v>
      </c>
      <c r="AZ54">
        <v>27.47</v>
      </c>
      <c r="BA54">
        <v>37.93</v>
      </c>
      <c r="BB54">
        <v>22.82</v>
      </c>
      <c r="BC54">
        <v>21.79</v>
      </c>
      <c r="BD54">
        <v>25.9</v>
      </c>
      <c r="BE54">
        <v>0</v>
      </c>
      <c r="BF54">
        <v>96.56</v>
      </c>
      <c r="BG54">
        <v>190.81</v>
      </c>
      <c r="BH54">
        <v>36.69</v>
      </c>
      <c r="BI54">
        <v>0</v>
      </c>
      <c r="BJ54">
        <v>49.73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2.9</v>
      </c>
      <c r="BW54">
        <v>0</v>
      </c>
      <c r="BX54">
        <v>24.14</v>
      </c>
      <c r="BY54">
        <v>22.77</v>
      </c>
      <c r="BZ54">
        <v>170.91</v>
      </c>
      <c r="CA54">
        <v>0</v>
      </c>
      <c r="CB54">
        <v>0</v>
      </c>
      <c r="CC54">
        <v>96.56</v>
      </c>
      <c r="CD54">
        <v>0</v>
      </c>
      <c r="CE54">
        <v>14.48</v>
      </c>
      <c r="CF54">
        <v>99.92</v>
      </c>
      <c r="CG54">
        <v>31.89</v>
      </c>
      <c r="CH54">
        <v>13.67</v>
      </c>
    </row>
    <row r="55" spans="1:86">
      <c r="G55" t="s">
        <v>97</v>
      </c>
      <c r="H55" s="115">
        <v>786.57</v>
      </c>
      <c r="I55" s="88">
        <v>291.75</v>
      </c>
      <c r="J55" s="88">
        <v>534.31999999999994</v>
      </c>
      <c r="K55" s="88">
        <v>20.279999999999998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12.31</v>
      </c>
      <c r="Z55">
        <v>96.56</v>
      </c>
      <c r="AA55">
        <v>7.16</v>
      </c>
      <c r="AB55">
        <v>28.5</v>
      </c>
      <c r="AC55">
        <v>0.97</v>
      </c>
      <c r="AD55">
        <v>28.97</v>
      </c>
      <c r="AE55">
        <v>121.67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43.45</v>
      </c>
      <c r="AL55">
        <v>19.309999999999999</v>
      </c>
      <c r="AM55">
        <v>0.97</v>
      </c>
      <c r="AN55">
        <v>49.73</v>
      </c>
      <c r="AO55">
        <v>0</v>
      </c>
      <c r="AP55">
        <v>24.86</v>
      </c>
      <c r="AQ55">
        <v>0</v>
      </c>
      <c r="AR55">
        <v>48.28</v>
      </c>
      <c r="AS55">
        <v>81.11</v>
      </c>
      <c r="AT55">
        <v>0</v>
      </c>
      <c r="AU55">
        <v>0</v>
      </c>
      <c r="AV55">
        <v>21</v>
      </c>
      <c r="AW55">
        <v>0</v>
      </c>
      <c r="AX55">
        <v>0</v>
      </c>
      <c r="AY55">
        <v>14.48</v>
      </c>
      <c r="AZ55">
        <v>27.47</v>
      </c>
      <c r="BA55">
        <v>37.93</v>
      </c>
      <c r="BB55">
        <v>22.82</v>
      </c>
      <c r="BC55">
        <v>21.79</v>
      </c>
      <c r="BD55">
        <v>25.9</v>
      </c>
      <c r="BE55">
        <v>0</v>
      </c>
      <c r="BF55">
        <v>96.56</v>
      </c>
      <c r="BG55">
        <v>190.81</v>
      </c>
      <c r="BH55">
        <v>36.69</v>
      </c>
      <c r="BI55">
        <v>0</v>
      </c>
      <c r="BJ55">
        <v>49.73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2.9</v>
      </c>
      <c r="BW55">
        <v>0</v>
      </c>
      <c r="BX55">
        <v>24.14</v>
      </c>
      <c r="BY55">
        <v>22.77</v>
      </c>
      <c r="BZ55">
        <v>170.91</v>
      </c>
      <c r="CA55">
        <v>0</v>
      </c>
      <c r="CB55">
        <v>0</v>
      </c>
      <c r="CC55">
        <v>96.56</v>
      </c>
      <c r="CD55">
        <v>0</v>
      </c>
      <c r="CE55">
        <v>14.48</v>
      </c>
      <c r="CF55">
        <v>99.92</v>
      </c>
      <c r="CG55">
        <v>33.450000000000003</v>
      </c>
      <c r="CH55">
        <v>14.34</v>
      </c>
    </row>
    <row r="56" spans="1:86">
      <c r="G56" t="s">
        <v>98</v>
      </c>
      <c r="H56" s="115">
        <v>787.21</v>
      </c>
      <c r="I56" s="88">
        <v>292.02000000000004</v>
      </c>
      <c r="J56" s="88">
        <v>534.31999999999994</v>
      </c>
      <c r="K56" s="88">
        <v>20.279999999999998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12.31</v>
      </c>
      <c r="Z56">
        <v>96.56</v>
      </c>
      <c r="AA56">
        <v>7.16</v>
      </c>
      <c r="AB56">
        <v>28.5</v>
      </c>
      <c r="AC56">
        <v>0.97</v>
      </c>
      <c r="AD56">
        <v>28.97</v>
      </c>
      <c r="AE56">
        <v>121.67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43.45</v>
      </c>
      <c r="AL56">
        <v>19.309999999999999</v>
      </c>
      <c r="AM56">
        <v>0.97</v>
      </c>
      <c r="AN56">
        <v>49.73</v>
      </c>
      <c r="AO56">
        <v>0</v>
      </c>
      <c r="AP56">
        <v>24.86</v>
      </c>
      <c r="AQ56">
        <v>0</v>
      </c>
      <c r="AR56">
        <v>48.28</v>
      </c>
      <c r="AS56">
        <v>81.11</v>
      </c>
      <c r="AT56">
        <v>0</v>
      </c>
      <c r="AU56">
        <v>0</v>
      </c>
      <c r="AV56">
        <v>21</v>
      </c>
      <c r="AW56">
        <v>0</v>
      </c>
      <c r="AX56">
        <v>0</v>
      </c>
      <c r="AY56">
        <v>14.48</v>
      </c>
      <c r="AZ56">
        <v>27.47</v>
      </c>
      <c r="BA56">
        <v>37.93</v>
      </c>
      <c r="BB56">
        <v>22.82</v>
      </c>
      <c r="BC56">
        <v>21.79</v>
      </c>
      <c r="BD56">
        <v>25.9</v>
      </c>
      <c r="BE56">
        <v>0</v>
      </c>
      <c r="BF56">
        <v>96.56</v>
      </c>
      <c r="BG56">
        <v>190.81</v>
      </c>
      <c r="BH56">
        <v>36.69</v>
      </c>
      <c r="BI56">
        <v>0</v>
      </c>
      <c r="BJ56">
        <v>49.73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2.9</v>
      </c>
      <c r="BW56">
        <v>0</v>
      </c>
      <c r="BX56">
        <v>24.14</v>
      </c>
      <c r="BY56">
        <v>22.77</v>
      </c>
      <c r="BZ56">
        <v>170.91</v>
      </c>
      <c r="CA56">
        <v>0</v>
      </c>
      <c r="CB56">
        <v>0</v>
      </c>
      <c r="CC56">
        <v>96.56</v>
      </c>
      <c r="CD56">
        <v>0</v>
      </c>
      <c r="CE56">
        <v>14.48</v>
      </c>
      <c r="CF56">
        <v>99.92</v>
      </c>
      <c r="CG56">
        <v>34.090000000000003</v>
      </c>
      <c r="CH56">
        <v>14.61</v>
      </c>
    </row>
    <row r="57" spans="1:86">
      <c r="G57" t="s">
        <v>99</v>
      </c>
      <c r="H57" s="115">
        <v>787.61</v>
      </c>
      <c r="I57" s="88">
        <v>292.19</v>
      </c>
      <c r="J57" s="88">
        <v>534.31999999999994</v>
      </c>
      <c r="K57" s="88">
        <v>20.279999999999998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12.31</v>
      </c>
      <c r="Z57">
        <v>96.56</v>
      </c>
      <c r="AA57">
        <v>7.16</v>
      </c>
      <c r="AB57">
        <v>28.5</v>
      </c>
      <c r="AC57">
        <v>0.97</v>
      </c>
      <c r="AD57">
        <v>28.97</v>
      </c>
      <c r="AE57">
        <v>121.67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43.45</v>
      </c>
      <c r="AL57">
        <v>19.309999999999999</v>
      </c>
      <c r="AM57">
        <v>0.97</v>
      </c>
      <c r="AN57">
        <v>49.73</v>
      </c>
      <c r="AO57">
        <v>0</v>
      </c>
      <c r="AP57">
        <v>24.86</v>
      </c>
      <c r="AQ57">
        <v>0</v>
      </c>
      <c r="AR57">
        <v>48.28</v>
      </c>
      <c r="AS57">
        <v>81.11</v>
      </c>
      <c r="AT57">
        <v>0</v>
      </c>
      <c r="AU57">
        <v>0</v>
      </c>
      <c r="AV57">
        <v>21</v>
      </c>
      <c r="AW57">
        <v>0</v>
      </c>
      <c r="AX57">
        <v>0</v>
      </c>
      <c r="AY57">
        <v>14.48</v>
      </c>
      <c r="AZ57">
        <v>27.47</v>
      </c>
      <c r="BA57">
        <v>37.93</v>
      </c>
      <c r="BB57">
        <v>22.82</v>
      </c>
      <c r="BC57">
        <v>21.79</v>
      </c>
      <c r="BD57">
        <v>25.9</v>
      </c>
      <c r="BE57">
        <v>0</v>
      </c>
      <c r="BF57">
        <v>96.56</v>
      </c>
      <c r="BG57">
        <v>190.81</v>
      </c>
      <c r="BH57">
        <v>36.69</v>
      </c>
      <c r="BI57">
        <v>0</v>
      </c>
      <c r="BJ57">
        <v>49.73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2.9</v>
      </c>
      <c r="BW57">
        <v>0</v>
      </c>
      <c r="BX57">
        <v>24.14</v>
      </c>
      <c r="BY57">
        <v>22.77</v>
      </c>
      <c r="BZ57">
        <v>170.91</v>
      </c>
      <c r="CA57">
        <v>0</v>
      </c>
      <c r="CB57">
        <v>0</v>
      </c>
      <c r="CC57">
        <v>96.56</v>
      </c>
      <c r="CD57">
        <v>0</v>
      </c>
      <c r="CE57">
        <v>14.48</v>
      </c>
      <c r="CF57">
        <v>99.92</v>
      </c>
      <c r="CG57">
        <v>34.49</v>
      </c>
      <c r="CH57">
        <v>14.78</v>
      </c>
    </row>
    <row r="58" spans="1:86">
      <c r="G58" t="s">
        <v>100</v>
      </c>
      <c r="H58" s="115">
        <v>787.88</v>
      </c>
      <c r="I58" s="88">
        <v>292.3</v>
      </c>
      <c r="J58" s="88">
        <v>534.31999999999994</v>
      </c>
      <c r="K58" s="88">
        <v>20.279999999999998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12.31</v>
      </c>
      <c r="Z58">
        <v>96.56</v>
      </c>
      <c r="AA58">
        <v>7.16</v>
      </c>
      <c r="AB58">
        <v>28.5</v>
      </c>
      <c r="AC58">
        <v>0.97</v>
      </c>
      <c r="AD58">
        <v>28.97</v>
      </c>
      <c r="AE58">
        <v>121.67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43.45</v>
      </c>
      <c r="AL58">
        <v>19.309999999999999</v>
      </c>
      <c r="AM58">
        <v>0.97</v>
      </c>
      <c r="AN58">
        <v>49.73</v>
      </c>
      <c r="AO58">
        <v>0</v>
      </c>
      <c r="AP58">
        <v>24.86</v>
      </c>
      <c r="AQ58">
        <v>0</v>
      </c>
      <c r="AR58">
        <v>48.28</v>
      </c>
      <c r="AS58">
        <v>81.11</v>
      </c>
      <c r="AT58">
        <v>0</v>
      </c>
      <c r="AU58">
        <v>0</v>
      </c>
      <c r="AV58">
        <v>21</v>
      </c>
      <c r="AW58">
        <v>0</v>
      </c>
      <c r="AX58">
        <v>0</v>
      </c>
      <c r="AY58">
        <v>14.48</v>
      </c>
      <c r="AZ58">
        <v>27.47</v>
      </c>
      <c r="BA58">
        <v>37.93</v>
      </c>
      <c r="BB58">
        <v>22.82</v>
      </c>
      <c r="BC58">
        <v>21.79</v>
      </c>
      <c r="BD58">
        <v>25.9</v>
      </c>
      <c r="BE58">
        <v>0</v>
      </c>
      <c r="BF58">
        <v>96.56</v>
      </c>
      <c r="BG58">
        <v>190.81</v>
      </c>
      <c r="BH58">
        <v>36.69</v>
      </c>
      <c r="BI58">
        <v>0</v>
      </c>
      <c r="BJ58">
        <v>49.73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2.9</v>
      </c>
      <c r="BW58">
        <v>0</v>
      </c>
      <c r="BX58">
        <v>24.14</v>
      </c>
      <c r="BY58">
        <v>22.77</v>
      </c>
      <c r="BZ58">
        <v>170.91</v>
      </c>
      <c r="CA58">
        <v>0</v>
      </c>
      <c r="CB58">
        <v>0</v>
      </c>
      <c r="CC58">
        <v>96.56</v>
      </c>
      <c r="CD58">
        <v>0</v>
      </c>
      <c r="CE58">
        <v>14.48</v>
      </c>
      <c r="CF58">
        <v>99.92</v>
      </c>
      <c r="CG58">
        <v>34.76</v>
      </c>
      <c r="CH58">
        <v>14.89</v>
      </c>
    </row>
    <row r="59" spans="1:86">
      <c r="G59" t="s">
        <v>101</v>
      </c>
      <c r="H59" s="115">
        <v>787.25</v>
      </c>
      <c r="I59" s="88">
        <v>311.34000000000003</v>
      </c>
      <c r="J59" s="88">
        <v>534.21999999999991</v>
      </c>
      <c r="K59" s="88">
        <v>20.279999999999998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12.21</v>
      </c>
      <c r="Z59">
        <v>96.56</v>
      </c>
      <c r="AA59">
        <v>7.16</v>
      </c>
      <c r="AB59">
        <v>28.5</v>
      </c>
      <c r="AC59">
        <v>0.97</v>
      </c>
      <c r="AD59">
        <v>28.97</v>
      </c>
      <c r="AE59">
        <v>121.67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43.45</v>
      </c>
      <c r="AL59">
        <v>19.309999999999999</v>
      </c>
      <c r="AM59">
        <v>0.97</v>
      </c>
      <c r="AN59">
        <v>49.73</v>
      </c>
      <c r="AO59">
        <v>0</v>
      </c>
      <c r="AP59">
        <v>24.86</v>
      </c>
      <c r="AQ59">
        <v>0</v>
      </c>
      <c r="AR59">
        <v>48.28</v>
      </c>
      <c r="AS59">
        <v>81.11</v>
      </c>
      <c r="AT59">
        <v>0</v>
      </c>
      <c r="AU59">
        <v>0</v>
      </c>
      <c r="AV59">
        <v>21</v>
      </c>
      <c r="AW59">
        <v>0</v>
      </c>
      <c r="AX59">
        <v>0</v>
      </c>
      <c r="AY59">
        <v>14.48</v>
      </c>
      <c r="AZ59">
        <v>27.47</v>
      </c>
      <c r="BA59">
        <v>37.93</v>
      </c>
      <c r="BB59">
        <v>42.13</v>
      </c>
      <c r="BC59">
        <v>21.79</v>
      </c>
      <c r="BD59">
        <v>25.9</v>
      </c>
      <c r="BE59">
        <v>0</v>
      </c>
      <c r="BF59">
        <v>96.56</v>
      </c>
      <c r="BG59">
        <v>190.81</v>
      </c>
      <c r="BH59">
        <v>36.69</v>
      </c>
      <c r="BI59">
        <v>0</v>
      </c>
      <c r="BJ59">
        <v>49.73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2.9</v>
      </c>
      <c r="BW59">
        <v>0</v>
      </c>
      <c r="BX59">
        <v>24.14</v>
      </c>
      <c r="BY59">
        <v>22.77</v>
      </c>
      <c r="BZ59">
        <v>170.91</v>
      </c>
      <c r="CA59">
        <v>0</v>
      </c>
      <c r="CB59">
        <v>0</v>
      </c>
      <c r="CC59">
        <v>96.56</v>
      </c>
      <c r="CD59">
        <v>0</v>
      </c>
      <c r="CE59">
        <v>14.48</v>
      </c>
      <c r="CF59">
        <v>99.92</v>
      </c>
      <c r="CG59">
        <v>34.130000000000003</v>
      </c>
      <c r="CH59">
        <v>14.62</v>
      </c>
    </row>
    <row r="60" spans="1:86">
      <c r="G60" t="s">
        <v>102</v>
      </c>
      <c r="H60" s="115">
        <v>785.6</v>
      </c>
      <c r="I60" s="88">
        <v>310.64000000000004</v>
      </c>
      <c r="J60" s="88">
        <v>534.21999999999991</v>
      </c>
      <c r="K60" s="88">
        <v>20.279999999999998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12.21</v>
      </c>
      <c r="Z60">
        <v>96.56</v>
      </c>
      <c r="AA60">
        <v>7.16</v>
      </c>
      <c r="AB60">
        <v>28.5</v>
      </c>
      <c r="AC60">
        <v>0.97</v>
      </c>
      <c r="AD60">
        <v>28.97</v>
      </c>
      <c r="AE60">
        <v>121.67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43.45</v>
      </c>
      <c r="AL60">
        <v>19.309999999999999</v>
      </c>
      <c r="AM60">
        <v>0.97</v>
      </c>
      <c r="AN60">
        <v>49.73</v>
      </c>
      <c r="AO60">
        <v>0</v>
      </c>
      <c r="AP60">
        <v>24.86</v>
      </c>
      <c r="AQ60">
        <v>0</v>
      </c>
      <c r="AR60">
        <v>48.28</v>
      </c>
      <c r="AS60">
        <v>81.11</v>
      </c>
      <c r="AT60">
        <v>0</v>
      </c>
      <c r="AU60">
        <v>0</v>
      </c>
      <c r="AV60">
        <v>21</v>
      </c>
      <c r="AW60">
        <v>0</v>
      </c>
      <c r="AX60">
        <v>0</v>
      </c>
      <c r="AY60">
        <v>14.48</v>
      </c>
      <c r="AZ60">
        <v>27.47</v>
      </c>
      <c r="BA60">
        <v>37.93</v>
      </c>
      <c r="BB60">
        <v>42.13</v>
      </c>
      <c r="BC60">
        <v>21.79</v>
      </c>
      <c r="BD60">
        <v>25.9</v>
      </c>
      <c r="BE60">
        <v>0</v>
      </c>
      <c r="BF60">
        <v>96.56</v>
      </c>
      <c r="BG60">
        <v>190.81</v>
      </c>
      <c r="BH60">
        <v>36.69</v>
      </c>
      <c r="BI60">
        <v>0</v>
      </c>
      <c r="BJ60">
        <v>49.73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2.9</v>
      </c>
      <c r="BW60">
        <v>0</v>
      </c>
      <c r="BX60">
        <v>24.14</v>
      </c>
      <c r="BY60">
        <v>22.77</v>
      </c>
      <c r="BZ60">
        <v>170.91</v>
      </c>
      <c r="CA60">
        <v>0</v>
      </c>
      <c r="CB60">
        <v>0</v>
      </c>
      <c r="CC60">
        <v>96.56</v>
      </c>
      <c r="CD60">
        <v>0</v>
      </c>
      <c r="CE60">
        <v>14.48</v>
      </c>
      <c r="CF60">
        <v>99.92</v>
      </c>
      <c r="CG60">
        <v>32.479999999999997</v>
      </c>
      <c r="CH60">
        <v>13.92</v>
      </c>
    </row>
    <row r="61" spans="1:86">
      <c r="G61" t="s">
        <v>103</v>
      </c>
      <c r="H61" s="115">
        <v>880.35</v>
      </c>
      <c r="I61" s="88">
        <v>309.86</v>
      </c>
      <c r="J61" s="88">
        <v>534.21999999999991</v>
      </c>
      <c r="K61" s="88">
        <v>20.279999999999998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12.21</v>
      </c>
      <c r="Z61">
        <v>96.56</v>
      </c>
      <c r="AA61">
        <v>7.16</v>
      </c>
      <c r="AB61">
        <v>28.5</v>
      </c>
      <c r="AC61">
        <v>0.97</v>
      </c>
      <c r="AD61">
        <v>28.97</v>
      </c>
      <c r="AE61">
        <v>121.67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43.45</v>
      </c>
      <c r="AL61">
        <v>19.309999999999999</v>
      </c>
      <c r="AM61">
        <v>0.97</v>
      </c>
      <c r="AN61">
        <v>49.73</v>
      </c>
      <c r="AO61">
        <v>0</v>
      </c>
      <c r="AP61">
        <v>24.86</v>
      </c>
      <c r="AQ61">
        <v>0</v>
      </c>
      <c r="AR61">
        <v>48.28</v>
      </c>
      <c r="AS61">
        <v>81.11</v>
      </c>
      <c r="AT61">
        <v>0</v>
      </c>
      <c r="AU61">
        <v>0</v>
      </c>
      <c r="AV61">
        <v>21</v>
      </c>
      <c r="AW61">
        <v>0</v>
      </c>
      <c r="AX61">
        <v>0</v>
      </c>
      <c r="AY61">
        <v>14.48</v>
      </c>
      <c r="AZ61">
        <v>27.47</v>
      </c>
      <c r="BA61">
        <v>37.93</v>
      </c>
      <c r="BB61">
        <v>42.13</v>
      </c>
      <c r="BC61">
        <v>21.79</v>
      </c>
      <c r="BD61">
        <v>25.9</v>
      </c>
      <c r="BE61">
        <v>0</v>
      </c>
      <c r="BF61">
        <v>96.56</v>
      </c>
      <c r="BG61">
        <v>190.81</v>
      </c>
      <c r="BH61">
        <v>36.69</v>
      </c>
      <c r="BI61">
        <v>0</v>
      </c>
      <c r="BJ61">
        <v>49.73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2.9</v>
      </c>
      <c r="BW61">
        <v>0</v>
      </c>
      <c r="BX61">
        <v>24.14</v>
      </c>
      <c r="BY61">
        <v>22.77</v>
      </c>
      <c r="BZ61">
        <v>170.91</v>
      </c>
      <c r="CA61">
        <v>0</v>
      </c>
      <c r="CB61">
        <v>96.56</v>
      </c>
      <c r="CC61">
        <v>96.56</v>
      </c>
      <c r="CD61">
        <v>0</v>
      </c>
      <c r="CE61">
        <v>14.48</v>
      </c>
      <c r="CF61">
        <v>99.92</v>
      </c>
      <c r="CG61">
        <v>30.67</v>
      </c>
      <c r="CH61">
        <v>13.14</v>
      </c>
    </row>
    <row r="62" spans="1:86">
      <c r="G62" t="s">
        <v>104</v>
      </c>
      <c r="H62" s="115">
        <v>878.54000000000008</v>
      </c>
      <c r="I62" s="88">
        <v>309.09000000000003</v>
      </c>
      <c r="J62" s="88">
        <v>534.21999999999991</v>
      </c>
      <c r="K62" s="88">
        <v>20.279999999999998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12.21</v>
      </c>
      <c r="Z62">
        <v>96.56</v>
      </c>
      <c r="AA62">
        <v>7.16</v>
      </c>
      <c r="AB62">
        <v>28.5</v>
      </c>
      <c r="AC62">
        <v>0.97</v>
      </c>
      <c r="AD62">
        <v>28.97</v>
      </c>
      <c r="AE62">
        <v>121.67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43.45</v>
      </c>
      <c r="AL62">
        <v>19.309999999999999</v>
      </c>
      <c r="AM62">
        <v>0.97</v>
      </c>
      <c r="AN62">
        <v>49.73</v>
      </c>
      <c r="AO62">
        <v>0</v>
      </c>
      <c r="AP62">
        <v>24.86</v>
      </c>
      <c r="AQ62">
        <v>0</v>
      </c>
      <c r="AR62">
        <v>48.28</v>
      </c>
      <c r="AS62">
        <v>81.11</v>
      </c>
      <c r="AT62">
        <v>0</v>
      </c>
      <c r="AU62">
        <v>0</v>
      </c>
      <c r="AV62">
        <v>21</v>
      </c>
      <c r="AW62">
        <v>0</v>
      </c>
      <c r="AX62">
        <v>0</v>
      </c>
      <c r="AY62">
        <v>14.48</v>
      </c>
      <c r="AZ62">
        <v>27.47</v>
      </c>
      <c r="BA62">
        <v>37.93</v>
      </c>
      <c r="BB62">
        <v>42.13</v>
      </c>
      <c r="BC62">
        <v>21.79</v>
      </c>
      <c r="BD62">
        <v>25.9</v>
      </c>
      <c r="BE62">
        <v>0</v>
      </c>
      <c r="BF62">
        <v>96.56</v>
      </c>
      <c r="BG62">
        <v>190.81</v>
      </c>
      <c r="BH62">
        <v>36.69</v>
      </c>
      <c r="BI62">
        <v>0</v>
      </c>
      <c r="BJ62">
        <v>49.73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2.9</v>
      </c>
      <c r="BW62">
        <v>0</v>
      </c>
      <c r="BX62">
        <v>24.14</v>
      </c>
      <c r="BY62">
        <v>22.77</v>
      </c>
      <c r="BZ62">
        <v>170.91</v>
      </c>
      <c r="CA62">
        <v>0</v>
      </c>
      <c r="CB62">
        <v>96.56</v>
      </c>
      <c r="CC62">
        <v>96.56</v>
      </c>
      <c r="CD62">
        <v>0</v>
      </c>
      <c r="CE62">
        <v>14.48</v>
      </c>
      <c r="CF62">
        <v>99.92</v>
      </c>
      <c r="CG62">
        <v>28.86</v>
      </c>
      <c r="CH62">
        <v>12.37</v>
      </c>
    </row>
    <row r="63" spans="1:86">
      <c r="G63" t="s">
        <v>105</v>
      </c>
      <c r="H63" s="115">
        <v>882.56</v>
      </c>
      <c r="I63" s="88">
        <v>309.44</v>
      </c>
      <c r="J63" s="88">
        <v>534.92999999999995</v>
      </c>
      <c r="K63" s="88">
        <v>20.279999999999998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12.31</v>
      </c>
      <c r="Z63">
        <v>96.56</v>
      </c>
      <c r="AA63">
        <v>7.16</v>
      </c>
      <c r="AB63">
        <v>28.5</v>
      </c>
      <c r="AC63">
        <v>0.97</v>
      </c>
      <c r="AD63">
        <v>28.97</v>
      </c>
      <c r="AE63">
        <v>121.67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43.45</v>
      </c>
      <c r="AL63">
        <v>19.309999999999999</v>
      </c>
      <c r="AM63">
        <v>0.97</v>
      </c>
      <c r="AN63">
        <v>49.73</v>
      </c>
      <c r="AO63">
        <v>0</v>
      </c>
      <c r="AP63">
        <v>24.86</v>
      </c>
      <c r="AQ63">
        <v>0</v>
      </c>
      <c r="AR63">
        <v>48.28</v>
      </c>
      <c r="AS63">
        <v>81.11</v>
      </c>
      <c r="AT63">
        <v>0</v>
      </c>
      <c r="AU63">
        <v>0</v>
      </c>
      <c r="AV63">
        <v>21</v>
      </c>
      <c r="AW63">
        <v>0</v>
      </c>
      <c r="AX63">
        <v>0</v>
      </c>
      <c r="AY63">
        <v>14.48</v>
      </c>
      <c r="AZ63">
        <v>27.47</v>
      </c>
      <c r="BA63">
        <v>37.93</v>
      </c>
      <c r="BB63">
        <v>42.13</v>
      </c>
      <c r="BC63">
        <v>21.79</v>
      </c>
      <c r="BD63">
        <v>25.9</v>
      </c>
      <c r="BE63">
        <v>0</v>
      </c>
      <c r="BF63">
        <v>96.56</v>
      </c>
      <c r="BG63">
        <v>190.81</v>
      </c>
      <c r="BH63">
        <v>36.69</v>
      </c>
      <c r="BI63">
        <v>0</v>
      </c>
      <c r="BJ63">
        <v>49.73</v>
      </c>
      <c r="BK63">
        <v>0</v>
      </c>
      <c r="BL63">
        <v>0.97</v>
      </c>
      <c r="BM63">
        <v>0.41</v>
      </c>
      <c r="BN63">
        <v>0.52</v>
      </c>
      <c r="BO63">
        <v>0.97</v>
      </c>
      <c r="BP63">
        <v>0.97</v>
      </c>
      <c r="BQ63">
        <v>1.01</v>
      </c>
      <c r="BR63">
        <v>0.97</v>
      </c>
      <c r="BS63">
        <v>0.61</v>
      </c>
      <c r="BT63">
        <v>0.61</v>
      </c>
      <c r="BU63">
        <v>0</v>
      </c>
      <c r="BV63">
        <v>2.9</v>
      </c>
      <c r="BW63">
        <v>0</v>
      </c>
      <c r="BX63">
        <v>24.14</v>
      </c>
      <c r="BY63">
        <v>22.77</v>
      </c>
      <c r="BZ63">
        <v>170.91</v>
      </c>
      <c r="CA63">
        <v>0</v>
      </c>
      <c r="CB63">
        <v>96.56</v>
      </c>
      <c r="CC63">
        <v>96.56</v>
      </c>
      <c r="CD63">
        <v>0</v>
      </c>
      <c r="CE63">
        <v>14.48</v>
      </c>
      <c r="CF63">
        <v>99.92</v>
      </c>
      <c r="CG63">
        <v>27.42</v>
      </c>
      <c r="CH63">
        <v>11.75</v>
      </c>
    </row>
    <row r="64" spans="1:86">
      <c r="G64" t="s">
        <v>106</v>
      </c>
      <c r="H64" s="115">
        <v>881.34</v>
      </c>
      <c r="I64" s="88">
        <v>308.92</v>
      </c>
      <c r="J64" s="88">
        <v>534.92999999999995</v>
      </c>
      <c r="K64" s="88">
        <v>20.279999999999998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12.31</v>
      </c>
      <c r="Z64">
        <v>96.56</v>
      </c>
      <c r="AA64">
        <v>7.16</v>
      </c>
      <c r="AB64">
        <v>28.5</v>
      </c>
      <c r="AC64">
        <v>0.97</v>
      </c>
      <c r="AD64">
        <v>28.97</v>
      </c>
      <c r="AE64">
        <v>121.67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43.45</v>
      </c>
      <c r="AL64">
        <v>19.309999999999999</v>
      </c>
      <c r="AM64">
        <v>0.97</v>
      </c>
      <c r="AN64">
        <v>49.73</v>
      </c>
      <c r="AO64">
        <v>0</v>
      </c>
      <c r="AP64">
        <v>24.86</v>
      </c>
      <c r="AQ64">
        <v>0</v>
      </c>
      <c r="AR64">
        <v>48.28</v>
      </c>
      <c r="AS64">
        <v>81.11</v>
      </c>
      <c r="AT64">
        <v>0</v>
      </c>
      <c r="AU64">
        <v>0</v>
      </c>
      <c r="AV64">
        <v>21</v>
      </c>
      <c r="AW64">
        <v>0</v>
      </c>
      <c r="AX64">
        <v>0</v>
      </c>
      <c r="AY64">
        <v>14.48</v>
      </c>
      <c r="AZ64">
        <v>27.47</v>
      </c>
      <c r="BA64">
        <v>37.93</v>
      </c>
      <c r="BB64">
        <v>42.13</v>
      </c>
      <c r="BC64">
        <v>21.79</v>
      </c>
      <c r="BD64">
        <v>25.9</v>
      </c>
      <c r="BE64">
        <v>0</v>
      </c>
      <c r="BF64">
        <v>96.56</v>
      </c>
      <c r="BG64">
        <v>190.81</v>
      </c>
      <c r="BH64">
        <v>36.69</v>
      </c>
      <c r="BI64">
        <v>0</v>
      </c>
      <c r="BJ64">
        <v>49.73</v>
      </c>
      <c r="BK64">
        <v>0</v>
      </c>
      <c r="BL64">
        <v>0.97</v>
      </c>
      <c r="BM64">
        <v>0.41</v>
      </c>
      <c r="BN64">
        <v>0.52</v>
      </c>
      <c r="BO64">
        <v>0.97</v>
      </c>
      <c r="BP64">
        <v>0.97</v>
      </c>
      <c r="BQ64">
        <v>1.01</v>
      </c>
      <c r="BR64">
        <v>0.97</v>
      </c>
      <c r="BS64">
        <v>0.61</v>
      </c>
      <c r="BT64">
        <v>0.61</v>
      </c>
      <c r="BU64">
        <v>0</v>
      </c>
      <c r="BV64">
        <v>2.9</v>
      </c>
      <c r="BW64">
        <v>0</v>
      </c>
      <c r="BX64">
        <v>24.14</v>
      </c>
      <c r="BY64">
        <v>22.77</v>
      </c>
      <c r="BZ64">
        <v>170.91</v>
      </c>
      <c r="CA64">
        <v>0</v>
      </c>
      <c r="CB64">
        <v>96.56</v>
      </c>
      <c r="CC64">
        <v>96.56</v>
      </c>
      <c r="CD64">
        <v>0</v>
      </c>
      <c r="CE64">
        <v>14.48</v>
      </c>
      <c r="CF64">
        <v>99.92</v>
      </c>
      <c r="CG64">
        <v>26.2</v>
      </c>
      <c r="CH64">
        <v>11.23</v>
      </c>
    </row>
    <row r="65" spans="7:86">
      <c r="G65" t="s">
        <v>107</v>
      </c>
      <c r="H65" s="115">
        <v>879.93999999999994</v>
      </c>
      <c r="I65" s="88">
        <v>308.32</v>
      </c>
      <c r="J65" s="88">
        <v>534.92999999999995</v>
      </c>
      <c r="K65" s="88">
        <v>20.279999999999998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12.31</v>
      </c>
      <c r="Z65">
        <v>96.56</v>
      </c>
      <c r="AA65">
        <v>7.16</v>
      </c>
      <c r="AB65">
        <v>28.5</v>
      </c>
      <c r="AC65">
        <v>0.97</v>
      </c>
      <c r="AD65">
        <v>28.97</v>
      </c>
      <c r="AE65">
        <v>121.67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43.45</v>
      </c>
      <c r="AL65">
        <v>19.309999999999999</v>
      </c>
      <c r="AM65">
        <v>0.97</v>
      </c>
      <c r="AN65">
        <v>49.73</v>
      </c>
      <c r="AO65">
        <v>0</v>
      </c>
      <c r="AP65">
        <v>24.86</v>
      </c>
      <c r="AQ65">
        <v>0</v>
      </c>
      <c r="AR65">
        <v>48.28</v>
      </c>
      <c r="AS65">
        <v>81.11</v>
      </c>
      <c r="AT65">
        <v>0</v>
      </c>
      <c r="AU65">
        <v>0</v>
      </c>
      <c r="AV65">
        <v>21</v>
      </c>
      <c r="AW65">
        <v>0</v>
      </c>
      <c r="AX65">
        <v>0</v>
      </c>
      <c r="AY65">
        <v>14.48</v>
      </c>
      <c r="AZ65">
        <v>27.47</v>
      </c>
      <c r="BA65">
        <v>37.93</v>
      </c>
      <c r="BB65">
        <v>42.13</v>
      </c>
      <c r="BC65">
        <v>21.79</v>
      </c>
      <c r="BD65">
        <v>25.9</v>
      </c>
      <c r="BE65">
        <v>0</v>
      </c>
      <c r="BF65">
        <v>96.56</v>
      </c>
      <c r="BG65">
        <v>190.81</v>
      </c>
      <c r="BH65">
        <v>36.69</v>
      </c>
      <c r="BI65">
        <v>0</v>
      </c>
      <c r="BJ65">
        <v>49.73</v>
      </c>
      <c r="BK65">
        <v>0</v>
      </c>
      <c r="BL65">
        <v>0.97</v>
      </c>
      <c r="BM65">
        <v>0.41</v>
      </c>
      <c r="BN65">
        <v>0.52</v>
      </c>
      <c r="BO65">
        <v>0.97</v>
      </c>
      <c r="BP65">
        <v>0.97</v>
      </c>
      <c r="BQ65">
        <v>1.01</v>
      </c>
      <c r="BR65">
        <v>0.97</v>
      </c>
      <c r="BS65">
        <v>0.61</v>
      </c>
      <c r="BT65">
        <v>0.61</v>
      </c>
      <c r="BU65">
        <v>0</v>
      </c>
      <c r="BV65">
        <v>2.9</v>
      </c>
      <c r="BW65">
        <v>0</v>
      </c>
      <c r="BX65">
        <v>24.14</v>
      </c>
      <c r="BY65">
        <v>22.77</v>
      </c>
      <c r="BZ65">
        <v>170.91</v>
      </c>
      <c r="CA65">
        <v>0</v>
      </c>
      <c r="CB65">
        <v>96.56</v>
      </c>
      <c r="CC65">
        <v>96.56</v>
      </c>
      <c r="CD65">
        <v>0</v>
      </c>
      <c r="CE65">
        <v>14.48</v>
      </c>
      <c r="CF65">
        <v>99.92</v>
      </c>
      <c r="CG65">
        <v>24.8</v>
      </c>
      <c r="CH65">
        <v>10.63</v>
      </c>
    </row>
    <row r="66" spans="7:86">
      <c r="G66" t="s">
        <v>108</v>
      </c>
      <c r="H66" s="115">
        <v>878.46</v>
      </c>
      <c r="I66" s="88">
        <v>307.69</v>
      </c>
      <c r="J66" s="88">
        <v>534.92999999999995</v>
      </c>
      <c r="K66" s="88">
        <v>20.279999999999998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12.31</v>
      </c>
      <c r="Z66">
        <v>96.56</v>
      </c>
      <c r="AA66">
        <v>7.16</v>
      </c>
      <c r="AB66">
        <v>28.5</v>
      </c>
      <c r="AC66">
        <v>0.97</v>
      </c>
      <c r="AD66">
        <v>28.97</v>
      </c>
      <c r="AE66">
        <v>121.67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43.45</v>
      </c>
      <c r="AL66">
        <v>19.309999999999999</v>
      </c>
      <c r="AM66">
        <v>0.97</v>
      </c>
      <c r="AN66">
        <v>49.73</v>
      </c>
      <c r="AO66">
        <v>0</v>
      </c>
      <c r="AP66">
        <v>24.86</v>
      </c>
      <c r="AQ66">
        <v>0</v>
      </c>
      <c r="AR66">
        <v>48.28</v>
      </c>
      <c r="AS66">
        <v>81.11</v>
      </c>
      <c r="AT66">
        <v>0</v>
      </c>
      <c r="AU66">
        <v>0</v>
      </c>
      <c r="AV66">
        <v>21</v>
      </c>
      <c r="AW66">
        <v>0</v>
      </c>
      <c r="AX66">
        <v>0</v>
      </c>
      <c r="AY66">
        <v>14.48</v>
      </c>
      <c r="AZ66">
        <v>27.47</v>
      </c>
      <c r="BA66">
        <v>37.93</v>
      </c>
      <c r="BB66">
        <v>42.13</v>
      </c>
      <c r="BC66">
        <v>21.79</v>
      </c>
      <c r="BD66">
        <v>25.9</v>
      </c>
      <c r="BE66">
        <v>0</v>
      </c>
      <c r="BF66">
        <v>96.56</v>
      </c>
      <c r="BG66">
        <v>190.81</v>
      </c>
      <c r="BH66">
        <v>36.69</v>
      </c>
      <c r="BI66">
        <v>0</v>
      </c>
      <c r="BJ66">
        <v>49.73</v>
      </c>
      <c r="BK66">
        <v>0</v>
      </c>
      <c r="BL66">
        <v>0.97</v>
      </c>
      <c r="BM66">
        <v>0.41</v>
      </c>
      <c r="BN66">
        <v>0.52</v>
      </c>
      <c r="BO66">
        <v>0.97</v>
      </c>
      <c r="BP66">
        <v>0.97</v>
      </c>
      <c r="BQ66">
        <v>1.01</v>
      </c>
      <c r="BR66">
        <v>0.97</v>
      </c>
      <c r="BS66">
        <v>0.61</v>
      </c>
      <c r="BT66">
        <v>0.61</v>
      </c>
      <c r="BU66">
        <v>0</v>
      </c>
      <c r="BV66">
        <v>2.9</v>
      </c>
      <c r="BW66">
        <v>0</v>
      </c>
      <c r="BX66">
        <v>24.14</v>
      </c>
      <c r="BY66">
        <v>22.77</v>
      </c>
      <c r="BZ66">
        <v>170.91</v>
      </c>
      <c r="CA66">
        <v>0</v>
      </c>
      <c r="CB66">
        <v>96.56</v>
      </c>
      <c r="CC66">
        <v>96.56</v>
      </c>
      <c r="CD66">
        <v>0</v>
      </c>
      <c r="CE66">
        <v>14.48</v>
      </c>
      <c r="CF66">
        <v>99.92</v>
      </c>
      <c r="CG66">
        <v>23.32</v>
      </c>
      <c r="CH66">
        <v>10</v>
      </c>
    </row>
    <row r="67" spans="7:86">
      <c r="G67" t="s">
        <v>109</v>
      </c>
      <c r="H67" s="115">
        <v>864.18000000000006</v>
      </c>
      <c r="I67" s="88">
        <v>306.77999999999997</v>
      </c>
      <c r="J67" s="88">
        <v>535.03</v>
      </c>
      <c r="K67" s="88">
        <v>20.279999999999998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12.41</v>
      </c>
      <c r="Z67">
        <v>96.56</v>
      </c>
      <c r="AA67">
        <v>9.1999999999999993</v>
      </c>
      <c r="AB67">
        <v>28.5</v>
      </c>
      <c r="AC67">
        <v>0.97</v>
      </c>
      <c r="AD67">
        <v>28.97</v>
      </c>
      <c r="AE67">
        <v>121.67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43.45</v>
      </c>
      <c r="AL67">
        <v>19.309999999999999</v>
      </c>
      <c r="AM67">
        <v>0.77</v>
      </c>
      <c r="AN67">
        <v>49.73</v>
      </c>
      <c r="AO67">
        <v>0</v>
      </c>
      <c r="AP67">
        <v>24.86</v>
      </c>
      <c r="AQ67">
        <v>0</v>
      </c>
      <c r="AR67">
        <v>48.28</v>
      </c>
      <c r="AS67">
        <v>81.11</v>
      </c>
      <c r="AT67">
        <v>0</v>
      </c>
      <c r="AU67">
        <v>0</v>
      </c>
      <c r="AV67">
        <v>21</v>
      </c>
      <c r="AW67">
        <v>0</v>
      </c>
      <c r="AX67">
        <v>0</v>
      </c>
      <c r="AY67">
        <v>14.48</v>
      </c>
      <c r="AZ67">
        <v>27.47</v>
      </c>
      <c r="BA67">
        <v>37.93</v>
      </c>
      <c r="BB67">
        <v>42.13</v>
      </c>
      <c r="BC67">
        <v>21.79</v>
      </c>
      <c r="BD67">
        <v>25.9</v>
      </c>
      <c r="BE67">
        <v>0</v>
      </c>
      <c r="BF67">
        <v>96.56</v>
      </c>
      <c r="BG67">
        <v>190.81</v>
      </c>
      <c r="BH67">
        <v>36.69</v>
      </c>
      <c r="BI67">
        <v>0</v>
      </c>
      <c r="BJ67">
        <v>49.73</v>
      </c>
      <c r="BK67">
        <v>0</v>
      </c>
      <c r="BL67">
        <v>0.97</v>
      </c>
      <c r="BM67">
        <v>0.41</v>
      </c>
      <c r="BN67">
        <v>0.52</v>
      </c>
      <c r="BO67">
        <v>0.97</v>
      </c>
      <c r="BP67">
        <v>0.97</v>
      </c>
      <c r="BQ67">
        <v>1.01</v>
      </c>
      <c r="BR67">
        <v>0.97</v>
      </c>
      <c r="BS67">
        <v>0.61</v>
      </c>
      <c r="BT67">
        <v>0.61</v>
      </c>
      <c r="BU67">
        <v>0</v>
      </c>
      <c r="BV67">
        <v>2.9</v>
      </c>
      <c r="BW67">
        <v>0</v>
      </c>
      <c r="BX67">
        <v>24.14</v>
      </c>
      <c r="BY67">
        <v>22.77</v>
      </c>
      <c r="BZ67">
        <v>60.35</v>
      </c>
      <c r="CA67">
        <v>0</v>
      </c>
      <c r="CB67">
        <v>193.12</v>
      </c>
      <c r="CC67">
        <v>96.56</v>
      </c>
      <c r="CD67">
        <v>0</v>
      </c>
      <c r="CE67">
        <v>14.48</v>
      </c>
      <c r="CF67">
        <v>99.92</v>
      </c>
      <c r="CG67">
        <v>21.2</v>
      </c>
      <c r="CH67">
        <v>9.09</v>
      </c>
    </row>
    <row r="68" spans="7:86">
      <c r="G68" t="s">
        <v>110</v>
      </c>
      <c r="H68" s="115">
        <v>861.43000000000006</v>
      </c>
      <c r="I68" s="88">
        <v>305.58999999999997</v>
      </c>
      <c r="J68" s="88">
        <v>535.03</v>
      </c>
      <c r="K68" s="88">
        <v>20.279999999999998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12.41</v>
      </c>
      <c r="Z68">
        <v>96.56</v>
      </c>
      <c r="AA68">
        <v>9.1999999999999993</v>
      </c>
      <c r="AB68">
        <v>28.5</v>
      </c>
      <c r="AC68">
        <v>0.97</v>
      </c>
      <c r="AD68">
        <v>28.97</v>
      </c>
      <c r="AE68">
        <v>121.67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43.45</v>
      </c>
      <c r="AL68">
        <v>19.309999999999999</v>
      </c>
      <c r="AM68">
        <v>0.77</v>
      </c>
      <c r="AN68">
        <v>49.73</v>
      </c>
      <c r="AO68">
        <v>0</v>
      </c>
      <c r="AP68">
        <v>24.86</v>
      </c>
      <c r="AQ68">
        <v>0</v>
      </c>
      <c r="AR68">
        <v>48.28</v>
      </c>
      <c r="AS68">
        <v>81.11</v>
      </c>
      <c r="AT68">
        <v>0</v>
      </c>
      <c r="AU68">
        <v>0</v>
      </c>
      <c r="AV68">
        <v>21</v>
      </c>
      <c r="AW68">
        <v>0</v>
      </c>
      <c r="AX68">
        <v>0</v>
      </c>
      <c r="AY68">
        <v>14.48</v>
      </c>
      <c r="AZ68">
        <v>27.47</v>
      </c>
      <c r="BA68">
        <v>37.93</v>
      </c>
      <c r="BB68">
        <v>42.13</v>
      </c>
      <c r="BC68">
        <v>21.79</v>
      </c>
      <c r="BD68">
        <v>25.9</v>
      </c>
      <c r="BE68">
        <v>0</v>
      </c>
      <c r="BF68">
        <v>96.56</v>
      </c>
      <c r="BG68">
        <v>190.81</v>
      </c>
      <c r="BH68">
        <v>36.69</v>
      </c>
      <c r="BI68">
        <v>0</v>
      </c>
      <c r="BJ68">
        <v>49.73</v>
      </c>
      <c r="BK68">
        <v>0</v>
      </c>
      <c r="BL68">
        <v>0.97</v>
      </c>
      <c r="BM68">
        <v>0.41</v>
      </c>
      <c r="BN68">
        <v>0.52</v>
      </c>
      <c r="BO68">
        <v>0.97</v>
      </c>
      <c r="BP68">
        <v>0.97</v>
      </c>
      <c r="BQ68">
        <v>1.01</v>
      </c>
      <c r="BR68">
        <v>0.97</v>
      </c>
      <c r="BS68">
        <v>0.61</v>
      </c>
      <c r="BT68">
        <v>0.61</v>
      </c>
      <c r="BU68">
        <v>0</v>
      </c>
      <c r="BV68">
        <v>2.9</v>
      </c>
      <c r="BW68">
        <v>0</v>
      </c>
      <c r="BX68">
        <v>24.14</v>
      </c>
      <c r="BY68">
        <v>22.77</v>
      </c>
      <c r="BZ68">
        <v>60.35</v>
      </c>
      <c r="CA68">
        <v>0</v>
      </c>
      <c r="CB68">
        <v>193.12</v>
      </c>
      <c r="CC68">
        <v>96.56</v>
      </c>
      <c r="CD68">
        <v>0</v>
      </c>
      <c r="CE68">
        <v>14.48</v>
      </c>
      <c r="CF68">
        <v>99.92</v>
      </c>
      <c r="CG68">
        <v>18.45</v>
      </c>
      <c r="CH68">
        <v>7.9</v>
      </c>
    </row>
    <row r="69" spans="7:86">
      <c r="G69" t="s">
        <v>111</v>
      </c>
      <c r="H69" s="115">
        <v>858.74</v>
      </c>
      <c r="I69" s="88">
        <v>304.44</v>
      </c>
      <c r="J69" s="88">
        <v>535.03</v>
      </c>
      <c r="K69" s="88">
        <v>20.279999999999998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12.41</v>
      </c>
      <c r="Z69">
        <v>96.56</v>
      </c>
      <c r="AA69">
        <v>9.1999999999999993</v>
      </c>
      <c r="AB69">
        <v>28.5</v>
      </c>
      <c r="AC69">
        <v>0.97</v>
      </c>
      <c r="AD69">
        <v>28.97</v>
      </c>
      <c r="AE69">
        <v>121.67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43.45</v>
      </c>
      <c r="AL69">
        <v>19.309999999999999</v>
      </c>
      <c r="AM69">
        <v>0.77</v>
      </c>
      <c r="AN69">
        <v>49.73</v>
      </c>
      <c r="AO69">
        <v>0</v>
      </c>
      <c r="AP69">
        <v>24.86</v>
      </c>
      <c r="AQ69">
        <v>0</v>
      </c>
      <c r="AR69">
        <v>48.28</v>
      </c>
      <c r="AS69">
        <v>81.11</v>
      </c>
      <c r="AT69">
        <v>0</v>
      </c>
      <c r="AU69">
        <v>0</v>
      </c>
      <c r="AV69">
        <v>21</v>
      </c>
      <c r="AW69">
        <v>0</v>
      </c>
      <c r="AX69">
        <v>0</v>
      </c>
      <c r="AY69">
        <v>14.48</v>
      </c>
      <c r="AZ69">
        <v>27.47</v>
      </c>
      <c r="BA69">
        <v>37.93</v>
      </c>
      <c r="BB69">
        <v>42.13</v>
      </c>
      <c r="BC69">
        <v>21.79</v>
      </c>
      <c r="BD69">
        <v>25.9</v>
      </c>
      <c r="BE69">
        <v>0</v>
      </c>
      <c r="BF69">
        <v>96.56</v>
      </c>
      <c r="BG69">
        <v>190.81</v>
      </c>
      <c r="BH69">
        <v>36.69</v>
      </c>
      <c r="BI69">
        <v>0</v>
      </c>
      <c r="BJ69">
        <v>49.73</v>
      </c>
      <c r="BK69">
        <v>0</v>
      </c>
      <c r="BL69">
        <v>0.97</v>
      </c>
      <c r="BM69">
        <v>0.41</v>
      </c>
      <c r="BN69">
        <v>0.52</v>
      </c>
      <c r="BO69">
        <v>0.97</v>
      </c>
      <c r="BP69">
        <v>0.97</v>
      </c>
      <c r="BQ69">
        <v>1.01</v>
      </c>
      <c r="BR69">
        <v>0.97</v>
      </c>
      <c r="BS69">
        <v>0.61</v>
      </c>
      <c r="BT69">
        <v>0.61</v>
      </c>
      <c r="BU69">
        <v>0</v>
      </c>
      <c r="BV69">
        <v>2.9</v>
      </c>
      <c r="BW69">
        <v>0</v>
      </c>
      <c r="BX69">
        <v>24.14</v>
      </c>
      <c r="BY69">
        <v>22.77</v>
      </c>
      <c r="BZ69">
        <v>60.35</v>
      </c>
      <c r="CA69">
        <v>0</v>
      </c>
      <c r="CB69">
        <v>193.12</v>
      </c>
      <c r="CC69">
        <v>96.56</v>
      </c>
      <c r="CD69">
        <v>0</v>
      </c>
      <c r="CE69">
        <v>14.48</v>
      </c>
      <c r="CF69">
        <v>99.92</v>
      </c>
      <c r="CG69">
        <v>15.76</v>
      </c>
      <c r="CH69">
        <v>6.75</v>
      </c>
    </row>
    <row r="70" spans="7:86">
      <c r="G70" t="s">
        <v>112</v>
      </c>
      <c r="H70" s="115">
        <v>856.28</v>
      </c>
      <c r="I70" s="88">
        <v>303.39</v>
      </c>
      <c r="J70" s="88">
        <v>535.03</v>
      </c>
      <c r="K70" s="88">
        <v>20.279999999999998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12.41</v>
      </c>
      <c r="Z70">
        <v>96.56</v>
      </c>
      <c r="AA70">
        <v>9.1999999999999993</v>
      </c>
      <c r="AB70">
        <v>28.5</v>
      </c>
      <c r="AC70">
        <v>0.97</v>
      </c>
      <c r="AD70">
        <v>28.97</v>
      </c>
      <c r="AE70">
        <v>121.67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43.45</v>
      </c>
      <c r="AL70">
        <v>19.309999999999999</v>
      </c>
      <c r="AM70">
        <v>0.77</v>
      </c>
      <c r="AN70">
        <v>49.73</v>
      </c>
      <c r="AO70">
        <v>0</v>
      </c>
      <c r="AP70">
        <v>24.86</v>
      </c>
      <c r="AQ70">
        <v>0</v>
      </c>
      <c r="AR70">
        <v>48.28</v>
      </c>
      <c r="AS70">
        <v>81.11</v>
      </c>
      <c r="AT70">
        <v>0</v>
      </c>
      <c r="AU70">
        <v>0</v>
      </c>
      <c r="AV70">
        <v>21</v>
      </c>
      <c r="AW70">
        <v>0</v>
      </c>
      <c r="AX70">
        <v>0</v>
      </c>
      <c r="AY70">
        <v>14.48</v>
      </c>
      <c r="AZ70">
        <v>27.47</v>
      </c>
      <c r="BA70">
        <v>37.93</v>
      </c>
      <c r="BB70">
        <v>42.13</v>
      </c>
      <c r="BC70">
        <v>21.79</v>
      </c>
      <c r="BD70">
        <v>25.9</v>
      </c>
      <c r="BE70">
        <v>0</v>
      </c>
      <c r="BF70">
        <v>96.56</v>
      </c>
      <c r="BG70">
        <v>190.81</v>
      </c>
      <c r="BH70">
        <v>36.69</v>
      </c>
      <c r="BI70">
        <v>0</v>
      </c>
      <c r="BJ70">
        <v>49.73</v>
      </c>
      <c r="BK70">
        <v>0</v>
      </c>
      <c r="BL70">
        <v>0.97</v>
      </c>
      <c r="BM70">
        <v>0.41</v>
      </c>
      <c r="BN70">
        <v>0.52</v>
      </c>
      <c r="BO70">
        <v>0.97</v>
      </c>
      <c r="BP70">
        <v>0.97</v>
      </c>
      <c r="BQ70">
        <v>1.01</v>
      </c>
      <c r="BR70">
        <v>0.97</v>
      </c>
      <c r="BS70">
        <v>0.61</v>
      </c>
      <c r="BT70">
        <v>0.61</v>
      </c>
      <c r="BU70">
        <v>0</v>
      </c>
      <c r="BV70">
        <v>2.9</v>
      </c>
      <c r="BW70">
        <v>0</v>
      </c>
      <c r="BX70">
        <v>24.14</v>
      </c>
      <c r="BY70">
        <v>22.77</v>
      </c>
      <c r="BZ70">
        <v>60.35</v>
      </c>
      <c r="CA70">
        <v>0</v>
      </c>
      <c r="CB70">
        <v>193.12</v>
      </c>
      <c r="CC70">
        <v>96.56</v>
      </c>
      <c r="CD70">
        <v>0</v>
      </c>
      <c r="CE70">
        <v>14.48</v>
      </c>
      <c r="CF70">
        <v>99.92</v>
      </c>
      <c r="CG70">
        <v>13.3</v>
      </c>
      <c r="CH70">
        <v>5.7</v>
      </c>
    </row>
    <row r="71" spans="7:86">
      <c r="G71" t="s">
        <v>113</v>
      </c>
      <c r="H71" s="115">
        <v>825.71</v>
      </c>
      <c r="I71" s="88">
        <v>302.70999999999998</v>
      </c>
      <c r="J71" s="88">
        <v>535.17999999999995</v>
      </c>
      <c r="K71" s="88">
        <v>20.279999999999998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12.56</v>
      </c>
      <c r="Z71">
        <v>96.56</v>
      </c>
      <c r="AA71">
        <v>9.1999999999999993</v>
      </c>
      <c r="AB71">
        <v>28.5</v>
      </c>
      <c r="AC71">
        <v>0.97</v>
      </c>
      <c r="AD71">
        <v>0</v>
      </c>
      <c r="AE71">
        <v>121.67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43.45</v>
      </c>
      <c r="AL71">
        <v>19.309999999999999</v>
      </c>
      <c r="AM71">
        <v>0.77</v>
      </c>
      <c r="AN71">
        <v>49.73</v>
      </c>
      <c r="AO71">
        <v>0</v>
      </c>
      <c r="AP71">
        <v>24.86</v>
      </c>
      <c r="AQ71">
        <v>0</v>
      </c>
      <c r="AR71">
        <v>48.28</v>
      </c>
      <c r="AS71">
        <v>81.11</v>
      </c>
      <c r="AT71">
        <v>0</v>
      </c>
      <c r="AU71">
        <v>0</v>
      </c>
      <c r="AV71">
        <v>21</v>
      </c>
      <c r="AW71">
        <v>0</v>
      </c>
      <c r="AX71">
        <v>0</v>
      </c>
      <c r="AY71">
        <v>14.48</v>
      </c>
      <c r="AZ71">
        <v>27.47</v>
      </c>
      <c r="BA71">
        <v>37.93</v>
      </c>
      <c r="BB71">
        <v>42.13</v>
      </c>
      <c r="BC71">
        <v>21.79</v>
      </c>
      <c r="BD71">
        <v>25.9</v>
      </c>
      <c r="BE71">
        <v>0</v>
      </c>
      <c r="BF71">
        <v>96.56</v>
      </c>
      <c r="BG71">
        <v>190.81</v>
      </c>
      <c r="BH71">
        <v>36.69</v>
      </c>
      <c r="BI71">
        <v>0</v>
      </c>
      <c r="BJ71">
        <v>49.73</v>
      </c>
      <c r="BK71">
        <v>0</v>
      </c>
      <c r="BL71">
        <v>0.97</v>
      </c>
      <c r="BM71">
        <v>0.41</v>
      </c>
      <c r="BN71">
        <v>0.52</v>
      </c>
      <c r="BO71">
        <v>0.97</v>
      </c>
      <c r="BP71">
        <v>0.97</v>
      </c>
      <c r="BQ71">
        <v>1.01</v>
      </c>
      <c r="BR71">
        <v>0.97</v>
      </c>
      <c r="BS71">
        <v>0.61</v>
      </c>
      <c r="BT71">
        <v>0.61</v>
      </c>
      <c r="BU71">
        <v>0</v>
      </c>
      <c r="BV71">
        <v>2.9</v>
      </c>
      <c r="BW71">
        <v>0</v>
      </c>
      <c r="BX71">
        <v>24.14</v>
      </c>
      <c r="BY71">
        <v>22.77</v>
      </c>
      <c r="BZ71">
        <v>60.35</v>
      </c>
      <c r="CA71">
        <v>0</v>
      </c>
      <c r="CB71">
        <v>193.12</v>
      </c>
      <c r="CC71">
        <v>96.56</v>
      </c>
      <c r="CD71">
        <v>0</v>
      </c>
      <c r="CE71">
        <v>14.48</v>
      </c>
      <c r="CF71">
        <v>99.92</v>
      </c>
      <c r="CG71">
        <v>11.7</v>
      </c>
      <c r="CH71">
        <v>5.0199999999999996</v>
      </c>
    </row>
    <row r="72" spans="7:86">
      <c r="G72" t="s">
        <v>114</v>
      </c>
      <c r="H72" s="115">
        <v>824.97</v>
      </c>
      <c r="I72" s="88">
        <v>302.39</v>
      </c>
      <c r="J72" s="88">
        <v>535.17999999999995</v>
      </c>
      <c r="K72" s="88">
        <v>20.279999999999998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12.56</v>
      </c>
      <c r="Z72">
        <v>96.56</v>
      </c>
      <c r="AA72">
        <v>9.1999999999999993</v>
      </c>
      <c r="AB72">
        <v>28.5</v>
      </c>
      <c r="AC72">
        <v>0.97</v>
      </c>
      <c r="AD72">
        <v>0</v>
      </c>
      <c r="AE72">
        <v>121.67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43.45</v>
      </c>
      <c r="AL72">
        <v>19.309999999999999</v>
      </c>
      <c r="AM72">
        <v>0.77</v>
      </c>
      <c r="AN72">
        <v>49.73</v>
      </c>
      <c r="AO72">
        <v>0</v>
      </c>
      <c r="AP72">
        <v>24.86</v>
      </c>
      <c r="AQ72">
        <v>0</v>
      </c>
      <c r="AR72">
        <v>48.28</v>
      </c>
      <c r="AS72">
        <v>81.11</v>
      </c>
      <c r="AT72">
        <v>0</v>
      </c>
      <c r="AU72">
        <v>0</v>
      </c>
      <c r="AV72">
        <v>21</v>
      </c>
      <c r="AW72">
        <v>0</v>
      </c>
      <c r="AX72">
        <v>0</v>
      </c>
      <c r="AY72">
        <v>14.48</v>
      </c>
      <c r="AZ72">
        <v>27.47</v>
      </c>
      <c r="BA72">
        <v>37.93</v>
      </c>
      <c r="BB72">
        <v>42.13</v>
      </c>
      <c r="BC72">
        <v>21.79</v>
      </c>
      <c r="BD72">
        <v>25.9</v>
      </c>
      <c r="BE72">
        <v>0</v>
      </c>
      <c r="BF72">
        <v>96.56</v>
      </c>
      <c r="BG72">
        <v>190.81</v>
      </c>
      <c r="BH72">
        <v>36.69</v>
      </c>
      <c r="BI72">
        <v>0</v>
      </c>
      <c r="BJ72">
        <v>49.73</v>
      </c>
      <c r="BK72">
        <v>0</v>
      </c>
      <c r="BL72">
        <v>0.97</v>
      </c>
      <c r="BM72">
        <v>0.41</v>
      </c>
      <c r="BN72">
        <v>0.52</v>
      </c>
      <c r="BO72">
        <v>0.97</v>
      </c>
      <c r="BP72">
        <v>0.97</v>
      </c>
      <c r="BQ72">
        <v>1.01</v>
      </c>
      <c r="BR72">
        <v>0.97</v>
      </c>
      <c r="BS72">
        <v>0.61</v>
      </c>
      <c r="BT72">
        <v>0.61</v>
      </c>
      <c r="BU72">
        <v>0</v>
      </c>
      <c r="BV72">
        <v>2.9</v>
      </c>
      <c r="BW72">
        <v>0</v>
      </c>
      <c r="BX72">
        <v>24.14</v>
      </c>
      <c r="BY72">
        <v>22.77</v>
      </c>
      <c r="BZ72">
        <v>60.35</v>
      </c>
      <c r="CA72">
        <v>0</v>
      </c>
      <c r="CB72">
        <v>193.12</v>
      </c>
      <c r="CC72">
        <v>96.56</v>
      </c>
      <c r="CD72">
        <v>0</v>
      </c>
      <c r="CE72">
        <v>14.48</v>
      </c>
      <c r="CF72">
        <v>99.92</v>
      </c>
      <c r="CG72">
        <v>10.96</v>
      </c>
      <c r="CH72">
        <v>4.7</v>
      </c>
    </row>
    <row r="73" spans="7:86">
      <c r="G73" t="s">
        <v>115</v>
      </c>
      <c r="H73" s="115">
        <v>824.25</v>
      </c>
      <c r="I73" s="88">
        <v>302.08</v>
      </c>
      <c r="J73" s="88">
        <v>535.17999999999995</v>
      </c>
      <c r="K73" s="88">
        <v>20.279999999999998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12.56</v>
      </c>
      <c r="Z73">
        <v>96.56</v>
      </c>
      <c r="AA73">
        <v>9.1999999999999993</v>
      </c>
      <c r="AB73">
        <v>28.5</v>
      </c>
      <c r="AC73">
        <v>0.97</v>
      </c>
      <c r="AD73">
        <v>0</v>
      </c>
      <c r="AE73">
        <v>121.67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43.45</v>
      </c>
      <c r="AL73">
        <v>19.309999999999999</v>
      </c>
      <c r="AM73">
        <v>0.77</v>
      </c>
      <c r="AN73">
        <v>49.73</v>
      </c>
      <c r="AO73">
        <v>0</v>
      </c>
      <c r="AP73">
        <v>24.86</v>
      </c>
      <c r="AQ73">
        <v>0</v>
      </c>
      <c r="AR73">
        <v>48.28</v>
      </c>
      <c r="AS73">
        <v>81.11</v>
      </c>
      <c r="AT73">
        <v>0</v>
      </c>
      <c r="AU73">
        <v>0</v>
      </c>
      <c r="AV73">
        <v>21</v>
      </c>
      <c r="AW73">
        <v>0</v>
      </c>
      <c r="AX73">
        <v>0</v>
      </c>
      <c r="AY73">
        <v>14.48</v>
      </c>
      <c r="AZ73">
        <v>27.47</v>
      </c>
      <c r="BA73">
        <v>37.93</v>
      </c>
      <c r="BB73">
        <v>42.13</v>
      </c>
      <c r="BC73">
        <v>21.79</v>
      </c>
      <c r="BD73">
        <v>25.9</v>
      </c>
      <c r="BE73">
        <v>0</v>
      </c>
      <c r="BF73">
        <v>96.56</v>
      </c>
      <c r="BG73">
        <v>190.81</v>
      </c>
      <c r="BH73">
        <v>36.69</v>
      </c>
      <c r="BI73">
        <v>0</v>
      </c>
      <c r="BJ73">
        <v>49.73</v>
      </c>
      <c r="BK73">
        <v>0</v>
      </c>
      <c r="BL73">
        <v>0.97</v>
      </c>
      <c r="BM73">
        <v>0.41</v>
      </c>
      <c r="BN73">
        <v>0.52</v>
      </c>
      <c r="BO73">
        <v>0.97</v>
      </c>
      <c r="BP73">
        <v>0.97</v>
      </c>
      <c r="BQ73">
        <v>1.01</v>
      </c>
      <c r="BR73">
        <v>0.97</v>
      </c>
      <c r="BS73">
        <v>0.61</v>
      </c>
      <c r="BT73">
        <v>0.61</v>
      </c>
      <c r="BU73">
        <v>0</v>
      </c>
      <c r="BV73">
        <v>2.9</v>
      </c>
      <c r="BW73">
        <v>0</v>
      </c>
      <c r="BX73">
        <v>24.14</v>
      </c>
      <c r="BY73">
        <v>22.77</v>
      </c>
      <c r="BZ73">
        <v>60.35</v>
      </c>
      <c r="CA73">
        <v>0</v>
      </c>
      <c r="CB73">
        <v>193.12</v>
      </c>
      <c r="CC73">
        <v>96.56</v>
      </c>
      <c r="CD73">
        <v>0</v>
      </c>
      <c r="CE73">
        <v>14.48</v>
      </c>
      <c r="CF73">
        <v>99.92</v>
      </c>
      <c r="CG73">
        <v>10.24</v>
      </c>
      <c r="CH73">
        <v>4.3899999999999997</v>
      </c>
    </row>
    <row r="74" spans="7:86">
      <c r="G74" t="s">
        <v>116</v>
      </c>
      <c r="H74" s="115">
        <v>823.27</v>
      </c>
      <c r="I74" s="88">
        <v>301.66000000000003</v>
      </c>
      <c r="J74" s="88">
        <v>535.17999999999995</v>
      </c>
      <c r="K74" s="88">
        <v>20.279999999999998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12.56</v>
      </c>
      <c r="Z74">
        <v>96.56</v>
      </c>
      <c r="AA74">
        <v>9.1999999999999993</v>
      </c>
      <c r="AB74">
        <v>28.5</v>
      </c>
      <c r="AC74">
        <v>0.97</v>
      </c>
      <c r="AD74">
        <v>0</v>
      </c>
      <c r="AE74">
        <v>121.67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43.45</v>
      </c>
      <c r="AL74">
        <v>19.309999999999999</v>
      </c>
      <c r="AM74">
        <v>0.77</v>
      </c>
      <c r="AN74">
        <v>49.73</v>
      </c>
      <c r="AO74">
        <v>0</v>
      </c>
      <c r="AP74">
        <v>24.86</v>
      </c>
      <c r="AQ74">
        <v>0</v>
      </c>
      <c r="AR74">
        <v>48.28</v>
      </c>
      <c r="AS74">
        <v>81.11</v>
      </c>
      <c r="AT74">
        <v>0</v>
      </c>
      <c r="AU74">
        <v>0</v>
      </c>
      <c r="AV74">
        <v>21</v>
      </c>
      <c r="AW74">
        <v>0</v>
      </c>
      <c r="AX74">
        <v>0</v>
      </c>
      <c r="AY74">
        <v>14.48</v>
      </c>
      <c r="AZ74">
        <v>27.47</v>
      </c>
      <c r="BA74">
        <v>37.93</v>
      </c>
      <c r="BB74">
        <v>42.13</v>
      </c>
      <c r="BC74">
        <v>21.79</v>
      </c>
      <c r="BD74">
        <v>25.9</v>
      </c>
      <c r="BE74">
        <v>0</v>
      </c>
      <c r="BF74">
        <v>96.56</v>
      </c>
      <c r="BG74">
        <v>190.81</v>
      </c>
      <c r="BH74">
        <v>36.69</v>
      </c>
      <c r="BI74">
        <v>0</v>
      </c>
      <c r="BJ74">
        <v>49.73</v>
      </c>
      <c r="BK74">
        <v>0</v>
      </c>
      <c r="BL74">
        <v>0.97</v>
      </c>
      <c r="BM74">
        <v>0.41</v>
      </c>
      <c r="BN74">
        <v>0.52</v>
      </c>
      <c r="BO74">
        <v>0.97</v>
      </c>
      <c r="BP74">
        <v>0.97</v>
      </c>
      <c r="BQ74">
        <v>1.01</v>
      </c>
      <c r="BR74">
        <v>0.97</v>
      </c>
      <c r="BS74">
        <v>0.61</v>
      </c>
      <c r="BT74">
        <v>0.61</v>
      </c>
      <c r="BU74">
        <v>0</v>
      </c>
      <c r="BV74">
        <v>2.9</v>
      </c>
      <c r="BW74">
        <v>0</v>
      </c>
      <c r="BX74">
        <v>24.14</v>
      </c>
      <c r="BY74">
        <v>22.77</v>
      </c>
      <c r="BZ74">
        <v>60.35</v>
      </c>
      <c r="CA74">
        <v>0</v>
      </c>
      <c r="CB74">
        <v>193.12</v>
      </c>
      <c r="CC74">
        <v>96.56</v>
      </c>
      <c r="CD74">
        <v>0</v>
      </c>
      <c r="CE74">
        <v>14.48</v>
      </c>
      <c r="CF74">
        <v>99.92</v>
      </c>
      <c r="CG74">
        <v>9.26</v>
      </c>
      <c r="CH74">
        <v>3.97</v>
      </c>
    </row>
    <row r="75" spans="7:86">
      <c r="G75" t="s">
        <v>117</v>
      </c>
      <c r="H75" s="115">
        <v>848.6600000000002</v>
      </c>
      <c r="I75" s="88">
        <v>301.10000000000002</v>
      </c>
      <c r="J75" s="88">
        <v>535.36999999999989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12.75</v>
      </c>
      <c r="Z75">
        <v>96.56</v>
      </c>
      <c r="AA75">
        <v>9.1999999999999993</v>
      </c>
      <c r="AB75">
        <v>28.5</v>
      </c>
      <c r="AC75">
        <v>0.97</v>
      </c>
      <c r="AD75">
        <v>0</v>
      </c>
      <c r="AE75">
        <v>121.67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43.45</v>
      </c>
      <c r="AL75">
        <v>0</v>
      </c>
      <c r="AM75">
        <v>0.77</v>
      </c>
      <c r="AN75">
        <v>49.73</v>
      </c>
      <c r="AO75">
        <v>0</v>
      </c>
      <c r="AP75">
        <v>24.86</v>
      </c>
      <c r="AQ75">
        <v>0</v>
      </c>
      <c r="AR75">
        <v>48.28</v>
      </c>
      <c r="AS75">
        <v>81.11</v>
      </c>
      <c r="AT75">
        <v>0</v>
      </c>
      <c r="AU75">
        <v>0</v>
      </c>
      <c r="AV75">
        <v>21</v>
      </c>
      <c r="AW75">
        <v>0</v>
      </c>
      <c r="AX75">
        <v>0</v>
      </c>
      <c r="AY75">
        <v>14.48</v>
      </c>
      <c r="AZ75">
        <v>27.47</v>
      </c>
      <c r="BA75">
        <v>37.93</v>
      </c>
      <c r="BB75">
        <v>42.13</v>
      </c>
      <c r="BC75">
        <v>21.79</v>
      </c>
      <c r="BD75">
        <v>25.9</v>
      </c>
      <c r="BE75">
        <v>0</v>
      </c>
      <c r="BF75">
        <v>96.56</v>
      </c>
      <c r="BG75">
        <v>190.81</v>
      </c>
      <c r="BH75">
        <v>36.69</v>
      </c>
      <c r="BI75">
        <v>0</v>
      </c>
      <c r="BJ75">
        <v>49.73</v>
      </c>
      <c r="BK75">
        <v>0</v>
      </c>
      <c r="BL75">
        <v>0.97</v>
      </c>
      <c r="BM75">
        <v>0.41</v>
      </c>
      <c r="BN75">
        <v>0.52</v>
      </c>
      <c r="BO75">
        <v>0.97</v>
      </c>
      <c r="BP75">
        <v>0.97</v>
      </c>
      <c r="BQ75">
        <v>1.01</v>
      </c>
      <c r="BR75">
        <v>0.97</v>
      </c>
      <c r="BS75">
        <v>0.61</v>
      </c>
      <c r="BT75">
        <v>0.61</v>
      </c>
      <c r="BU75">
        <v>0</v>
      </c>
      <c r="BV75">
        <v>2.9</v>
      </c>
      <c r="BW75">
        <v>24.86</v>
      </c>
      <c r="BX75">
        <v>24.14</v>
      </c>
      <c r="BY75">
        <v>22.77</v>
      </c>
      <c r="BZ75">
        <v>60.35</v>
      </c>
      <c r="CA75">
        <v>50.11</v>
      </c>
      <c r="CB75">
        <v>144.84</v>
      </c>
      <c r="CC75">
        <v>96.56</v>
      </c>
      <c r="CD75">
        <v>0</v>
      </c>
      <c r="CE75">
        <v>14.48</v>
      </c>
      <c r="CF75">
        <v>99.92</v>
      </c>
      <c r="CG75">
        <v>7.96</v>
      </c>
      <c r="CH75">
        <v>3.41</v>
      </c>
    </row>
    <row r="76" spans="7:86">
      <c r="G76" t="s">
        <v>118</v>
      </c>
      <c r="H76" s="115">
        <v>847.13000000000011</v>
      </c>
      <c r="I76" s="88">
        <v>300.45</v>
      </c>
      <c r="J76" s="88">
        <v>535.36999999999989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12.75</v>
      </c>
      <c r="Z76">
        <v>96.56</v>
      </c>
      <c r="AA76">
        <v>9.1999999999999993</v>
      </c>
      <c r="AB76">
        <v>28.5</v>
      </c>
      <c r="AC76">
        <v>0.97</v>
      </c>
      <c r="AD76">
        <v>0</v>
      </c>
      <c r="AE76">
        <v>121.67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43.45</v>
      </c>
      <c r="AL76">
        <v>0</v>
      </c>
      <c r="AM76">
        <v>0.77</v>
      </c>
      <c r="AN76">
        <v>49.73</v>
      </c>
      <c r="AO76">
        <v>0</v>
      </c>
      <c r="AP76">
        <v>24.86</v>
      </c>
      <c r="AQ76">
        <v>0</v>
      </c>
      <c r="AR76">
        <v>48.28</v>
      </c>
      <c r="AS76">
        <v>81.11</v>
      </c>
      <c r="AT76">
        <v>0</v>
      </c>
      <c r="AU76">
        <v>0</v>
      </c>
      <c r="AV76">
        <v>21</v>
      </c>
      <c r="AW76">
        <v>0</v>
      </c>
      <c r="AX76">
        <v>0</v>
      </c>
      <c r="AY76">
        <v>14.48</v>
      </c>
      <c r="AZ76">
        <v>27.47</v>
      </c>
      <c r="BA76">
        <v>37.93</v>
      </c>
      <c r="BB76">
        <v>42.13</v>
      </c>
      <c r="BC76">
        <v>21.79</v>
      </c>
      <c r="BD76">
        <v>25.9</v>
      </c>
      <c r="BE76">
        <v>0</v>
      </c>
      <c r="BF76">
        <v>96.56</v>
      </c>
      <c r="BG76">
        <v>190.81</v>
      </c>
      <c r="BH76">
        <v>36.69</v>
      </c>
      <c r="BI76">
        <v>0</v>
      </c>
      <c r="BJ76">
        <v>49.73</v>
      </c>
      <c r="BK76">
        <v>0</v>
      </c>
      <c r="BL76">
        <v>0.97</v>
      </c>
      <c r="BM76">
        <v>0.41</v>
      </c>
      <c r="BN76">
        <v>0.52</v>
      </c>
      <c r="BO76">
        <v>0.97</v>
      </c>
      <c r="BP76">
        <v>0.97</v>
      </c>
      <c r="BQ76">
        <v>1.01</v>
      </c>
      <c r="BR76">
        <v>0.97</v>
      </c>
      <c r="BS76">
        <v>0.61</v>
      </c>
      <c r="BT76">
        <v>0.61</v>
      </c>
      <c r="BU76">
        <v>0</v>
      </c>
      <c r="BV76">
        <v>2.9</v>
      </c>
      <c r="BW76">
        <v>24.86</v>
      </c>
      <c r="BX76">
        <v>24.14</v>
      </c>
      <c r="BY76">
        <v>22.77</v>
      </c>
      <c r="BZ76">
        <v>60.35</v>
      </c>
      <c r="CA76">
        <v>50.11</v>
      </c>
      <c r="CB76">
        <v>144.84</v>
      </c>
      <c r="CC76">
        <v>96.56</v>
      </c>
      <c r="CD76">
        <v>0</v>
      </c>
      <c r="CE76">
        <v>14.48</v>
      </c>
      <c r="CF76">
        <v>99.92</v>
      </c>
      <c r="CG76">
        <v>6.43</v>
      </c>
      <c r="CH76">
        <v>2.76</v>
      </c>
    </row>
    <row r="77" spans="7:86">
      <c r="G77" t="s">
        <v>119</v>
      </c>
      <c r="H77" s="115">
        <v>845.62000000000012</v>
      </c>
      <c r="I77" s="88">
        <v>299.8</v>
      </c>
      <c r="J77" s="88">
        <v>535.36999999999989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12.75</v>
      </c>
      <c r="Z77">
        <v>96.56</v>
      </c>
      <c r="AA77">
        <v>9.1999999999999993</v>
      </c>
      <c r="AB77">
        <v>28.5</v>
      </c>
      <c r="AC77">
        <v>0.97</v>
      </c>
      <c r="AD77">
        <v>0</v>
      </c>
      <c r="AE77">
        <v>121.67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43.45</v>
      </c>
      <c r="AL77">
        <v>0</v>
      </c>
      <c r="AM77">
        <v>0.77</v>
      </c>
      <c r="AN77">
        <v>49.73</v>
      </c>
      <c r="AO77">
        <v>0</v>
      </c>
      <c r="AP77">
        <v>24.86</v>
      </c>
      <c r="AQ77">
        <v>0</v>
      </c>
      <c r="AR77">
        <v>48.28</v>
      </c>
      <c r="AS77">
        <v>81.11</v>
      </c>
      <c r="AT77">
        <v>0</v>
      </c>
      <c r="AU77">
        <v>0</v>
      </c>
      <c r="AV77">
        <v>21</v>
      </c>
      <c r="AW77">
        <v>0</v>
      </c>
      <c r="AX77">
        <v>0</v>
      </c>
      <c r="AY77">
        <v>14.48</v>
      </c>
      <c r="AZ77">
        <v>27.47</v>
      </c>
      <c r="BA77">
        <v>37.93</v>
      </c>
      <c r="BB77">
        <v>42.13</v>
      </c>
      <c r="BC77">
        <v>21.79</v>
      </c>
      <c r="BD77">
        <v>25.9</v>
      </c>
      <c r="BE77">
        <v>0</v>
      </c>
      <c r="BF77">
        <v>96.56</v>
      </c>
      <c r="BG77">
        <v>190.81</v>
      </c>
      <c r="BH77">
        <v>36.69</v>
      </c>
      <c r="BI77">
        <v>0</v>
      </c>
      <c r="BJ77">
        <v>49.73</v>
      </c>
      <c r="BK77">
        <v>0</v>
      </c>
      <c r="BL77">
        <v>0.97</v>
      </c>
      <c r="BM77">
        <v>0.41</v>
      </c>
      <c r="BN77">
        <v>0.52</v>
      </c>
      <c r="BO77">
        <v>0.97</v>
      </c>
      <c r="BP77">
        <v>0.97</v>
      </c>
      <c r="BQ77">
        <v>1.01</v>
      </c>
      <c r="BR77">
        <v>0.97</v>
      </c>
      <c r="BS77">
        <v>0.61</v>
      </c>
      <c r="BT77">
        <v>0.61</v>
      </c>
      <c r="BU77">
        <v>0</v>
      </c>
      <c r="BV77">
        <v>2.9</v>
      </c>
      <c r="BW77">
        <v>24.86</v>
      </c>
      <c r="BX77">
        <v>24.14</v>
      </c>
      <c r="BY77">
        <v>22.77</v>
      </c>
      <c r="BZ77">
        <v>60.35</v>
      </c>
      <c r="CA77">
        <v>50.11</v>
      </c>
      <c r="CB77">
        <v>144.84</v>
      </c>
      <c r="CC77">
        <v>96.56</v>
      </c>
      <c r="CD77">
        <v>0</v>
      </c>
      <c r="CE77">
        <v>14.48</v>
      </c>
      <c r="CF77">
        <v>99.92</v>
      </c>
      <c r="CG77">
        <v>4.92</v>
      </c>
      <c r="CH77">
        <v>2.11</v>
      </c>
    </row>
    <row r="78" spans="7:86">
      <c r="G78" t="s">
        <v>120</v>
      </c>
      <c r="H78" s="115">
        <v>844.14000000000021</v>
      </c>
      <c r="I78" s="88">
        <v>299.17</v>
      </c>
      <c r="J78" s="88">
        <v>535.36999999999989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12.75</v>
      </c>
      <c r="Z78">
        <v>96.56</v>
      </c>
      <c r="AA78">
        <v>9.1999999999999993</v>
      </c>
      <c r="AB78">
        <v>28.5</v>
      </c>
      <c r="AC78">
        <v>0.97</v>
      </c>
      <c r="AD78">
        <v>0</v>
      </c>
      <c r="AE78">
        <v>121.67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43.45</v>
      </c>
      <c r="AL78">
        <v>0</v>
      </c>
      <c r="AM78">
        <v>0.77</v>
      </c>
      <c r="AN78">
        <v>49.73</v>
      </c>
      <c r="AO78">
        <v>0</v>
      </c>
      <c r="AP78">
        <v>24.86</v>
      </c>
      <c r="AQ78">
        <v>0</v>
      </c>
      <c r="AR78">
        <v>48.28</v>
      </c>
      <c r="AS78">
        <v>81.11</v>
      </c>
      <c r="AT78">
        <v>0</v>
      </c>
      <c r="AU78">
        <v>0</v>
      </c>
      <c r="AV78">
        <v>21</v>
      </c>
      <c r="AW78">
        <v>0</v>
      </c>
      <c r="AX78">
        <v>0</v>
      </c>
      <c r="AY78">
        <v>14.48</v>
      </c>
      <c r="AZ78">
        <v>27.47</v>
      </c>
      <c r="BA78">
        <v>37.93</v>
      </c>
      <c r="BB78">
        <v>42.13</v>
      </c>
      <c r="BC78">
        <v>21.79</v>
      </c>
      <c r="BD78">
        <v>25.9</v>
      </c>
      <c r="BE78">
        <v>0</v>
      </c>
      <c r="BF78">
        <v>96.56</v>
      </c>
      <c r="BG78">
        <v>190.81</v>
      </c>
      <c r="BH78">
        <v>36.69</v>
      </c>
      <c r="BI78">
        <v>0</v>
      </c>
      <c r="BJ78">
        <v>49.73</v>
      </c>
      <c r="BK78">
        <v>0</v>
      </c>
      <c r="BL78">
        <v>0.97</v>
      </c>
      <c r="BM78">
        <v>0.41</v>
      </c>
      <c r="BN78">
        <v>0.52</v>
      </c>
      <c r="BO78">
        <v>0.97</v>
      </c>
      <c r="BP78">
        <v>0.97</v>
      </c>
      <c r="BQ78">
        <v>1.01</v>
      </c>
      <c r="BR78">
        <v>0.97</v>
      </c>
      <c r="BS78">
        <v>0.61</v>
      </c>
      <c r="BT78">
        <v>0.61</v>
      </c>
      <c r="BU78">
        <v>0</v>
      </c>
      <c r="BV78">
        <v>2.9</v>
      </c>
      <c r="BW78">
        <v>24.86</v>
      </c>
      <c r="BX78">
        <v>24.14</v>
      </c>
      <c r="BY78">
        <v>22.77</v>
      </c>
      <c r="BZ78">
        <v>60.35</v>
      </c>
      <c r="CA78">
        <v>50.11</v>
      </c>
      <c r="CB78">
        <v>144.84</v>
      </c>
      <c r="CC78">
        <v>96.56</v>
      </c>
      <c r="CD78">
        <v>0</v>
      </c>
      <c r="CE78">
        <v>14.48</v>
      </c>
      <c r="CF78">
        <v>99.92</v>
      </c>
      <c r="CG78">
        <v>3.44</v>
      </c>
      <c r="CH78">
        <v>1.48</v>
      </c>
    </row>
    <row r="79" spans="7:86">
      <c r="G79" t="s">
        <v>121</v>
      </c>
      <c r="H79" s="115">
        <v>842.66000000000008</v>
      </c>
      <c r="I79" s="88">
        <v>298.56</v>
      </c>
      <c r="J79" s="88">
        <v>535.55999999999995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12.94</v>
      </c>
      <c r="Z79">
        <v>96.56</v>
      </c>
      <c r="AA79">
        <v>9.1999999999999993</v>
      </c>
      <c r="AB79">
        <v>28.5</v>
      </c>
      <c r="AC79">
        <v>0.97</v>
      </c>
      <c r="AD79">
        <v>0</v>
      </c>
      <c r="AE79">
        <v>121.67</v>
      </c>
      <c r="AF79">
        <v>0</v>
      </c>
      <c r="AG79">
        <v>0</v>
      </c>
      <c r="AH79">
        <v>14.48</v>
      </c>
      <c r="AI79">
        <v>0</v>
      </c>
      <c r="AJ79">
        <v>0</v>
      </c>
      <c r="AK79">
        <v>43.45</v>
      </c>
      <c r="AL79">
        <v>0</v>
      </c>
      <c r="AM79">
        <v>0.77</v>
      </c>
      <c r="AN79">
        <v>49.73</v>
      </c>
      <c r="AO79">
        <v>0</v>
      </c>
      <c r="AP79">
        <v>24.86</v>
      </c>
      <c r="AQ79">
        <v>0</v>
      </c>
      <c r="AR79">
        <v>48.28</v>
      </c>
      <c r="AS79">
        <v>81.11</v>
      </c>
      <c r="AT79">
        <v>0</v>
      </c>
      <c r="AU79">
        <v>0</v>
      </c>
      <c r="AV79">
        <v>21</v>
      </c>
      <c r="AW79">
        <v>0</v>
      </c>
      <c r="AX79">
        <v>0</v>
      </c>
      <c r="AY79">
        <v>14.48</v>
      </c>
      <c r="AZ79">
        <v>27.47</v>
      </c>
      <c r="BA79">
        <v>37.93</v>
      </c>
      <c r="BB79">
        <v>42.13</v>
      </c>
      <c r="BC79">
        <v>21.79</v>
      </c>
      <c r="BD79">
        <v>25.9</v>
      </c>
      <c r="BE79">
        <v>0</v>
      </c>
      <c r="BF79">
        <v>96.56</v>
      </c>
      <c r="BG79">
        <v>190.81</v>
      </c>
      <c r="BH79">
        <v>36.69</v>
      </c>
      <c r="BI79">
        <v>0</v>
      </c>
      <c r="BJ79">
        <v>49.73</v>
      </c>
      <c r="BK79">
        <v>0</v>
      </c>
      <c r="BL79">
        <v>0.97</v>
      </c>
      <c r="BM79">
        <v>0.41</v>
      </c>
      <c r="BN79">
        <v>0.52</v>
      </c>
      <c r="BO79">
        <v>0.97</v>
      </c>
      <c r="BP79">
        <v>0.97</v>
      </c>
      <c r="BQ79">
        <v>1.01</v>
      </c>
      <c r="BR79">
        <v>0.89</v>
      </c>
      <c r="BS79">
        <v>0.61</v>
      </c>
      <c r="BT79">
        <v>0.61</v>
      </c>
      <c r="BU79">
        <v>2.9</v>
      </c>
      <c r="BV79">
        <v>0</v>
      </c>
      <c r="BW79">
        <v>24.86</v>
      </c>
      <c r="BX79">
        <v>24.14</v>
      </c>
      <c r="BY79">
        <v>22.77</v>
      </c>
      <c r="BZ79">
        <v>60.35</v>
      </c>
      <c r="CA79">
        <v>50.11</v>
      </c>
      <c r="CB79">
        <v>144.84</v>
      </c>
      <c r="CC79">
        <v>0</v>
      </c>
      <c r="CD79">
        <v>96.56</v>
      </c>
      <c r="CE79">
        <v>0</v>
      </c>
      <c r="CF79">
        <v>99.92</v>
      </c>
      <c r="CG79">
        <v>2.04</v>
      </c>
      <c r="CH79">
        <v>0.87</v>
      </c>
    </row>
    <row r="80" spans="7:86">
      <c r="G80" t="s">
        <v>122</v>
      </c>
      <c r="H80" s="115">
        <v>841.54000000000008</v>
      </c>
      <c r="I80" s="88">
        <v>298.08999999999997</v>
      </c>
      <c r="J80" s="88">
        <v>535.55999999999995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12.94</v>
      </c>
      <c r="Z80">
        <v>96.56</v>
      </c>
      <c r="AA80">
        <v>9.1999999999999993</v>
      </c>
      <c r="AB80">
        <v>28.5</v>
      </c>
      <c r="AC80">
        <v>0.97</v>
      </c>
      <c r="AD80">
        <v>0</v>
      </c>
      <c r="AE80">
        <v>121.67</v>
      </c>
      <c r="AF80">
        <v>0</v>
      </c>
      <c r="AG80">
        <v>0</v>
      </c>
      <c r="AH80">
        <v>14.48</v>
      </c>
      <c r="AI80">
        <v>0</v>
      </c>
      <c r="AJ80">
        <v>0</v>
      </c>
      <c r="AK80">
        <v>43.45</v>
      </c>
      <c r="AL80">
        <v>0</v>
      </c>
      <c r="AM80">
        <v>0.77</v>
      </c>
      <c r="AN80">
        <v>49.73</v>
      </c>
      <c r="AO80">
        <v>0</v>
      </c>
      <c r="AP80">
        <v>24.86</v>
      </c>
      <c r="AQ80">
        <v>0</v>
      </c>
      <c r="AR80">
        <v>48.28</v>
      </c>
      <c r="AS80">
        <v>81.11</v>
      </c>
      <c r="AT80">
        <v>0</v>
      </c>
      <c r="AU80">
        <v>0</v>
      </c>
      <c r="AV80">
        <v>21</v>
      </c>
      <c r="AW80">
        <v>0</v>
      </c>
      <c r="AX80">
        <v>0</v>
      </c>
      <c r="AY80">
        <v>14.48</v>
      </c>
      <c r="AZ80">
        <v>27.47</v>
      </c>
      <c r="BA80">
        <v>37.93</v>
      </c>
      <c r="BB80">
        <v>42.13</v>
      </c>
      <c r="BC80">
        <v>21.79</v>
      </c>
      <c r="BD80">
        <v>25.9</v>
      </c>
      <c r="BE80">
        <v>0</v>
      </c>
      <c r="BF80">
        <v>96.56</v>
      </c>
      <c r="BG80">
        <v>190.81</v>
      </c>
      <c r="BH80">
        <v>36.69</v>
      </c>
      <c r="BI80">
        <v>0</v>
      </c>
      <c r="BJ80">
        <v>49.73</v>
      </c>
      <c r="BK80">
        <v>0</v>
      </c>
      <c r="BL80">
        <v>0.97</v>
      </c>
      <c r="BM80">
        <v>0.41</v>
      </c>
      <c r="BN80">
        <v>0.52</v>
      </c>
      <c r="BO80">
        <v>0.97</v>
      </c>
      <c r="BP80">
        <v>0.97</v>
      </c>
      <c r="BQ80">
        <v>1.01</v>
      </c>
      <c r="BR80">
        <v>0.89</v>
      </c>
      <c r="BS80">
        <v>0.61</v>
      </c>
      <c r="BT80">
        <v>0.61</v>
      </c>
      <c r="BU80">
        <v>2.9</v>
      </c>
      <c r="BV80">
        <v>0</v>
      </c>
      <c r="BW80">
        <v>24.86</v>
      </c>
      <c r="BX80">
        <v>24.14</v>
      </c>
      <c r="BY80">
        <v>22.77</v>
      </c>
      <c r="BZ80">
        <v>60.35</v>
      </c>
      <c r="CA80">
        <v>50.11</v>
      </c>
      <c r="CB80">
        <v>144.84</v>
      </c>
      <c r="CC80">
        <v>0</v>
      </c>
      <c r="CD80">
        <v>96.56</v>
      </c>
      <c r="CE80">
        <v>0</v>
      </c>
      <c r="CF80">
        <v>99.92</v>
      </c>
      <c r="CG80">
        <v>0.92</v>
      </c>
      <c r="CH80">
        <v>0.4</v>
      </c>
    </row>
    <row r="81" spans="7:86">
      <c r="G81" t="s">
        <v>123</v>
      </c>
      <c r="H81" s="115">
        <v>840.86000000000013</v>
      </c>
      <c r="I81" s="88">
        <v>297.79000000000002</v>
      </c>
      <c r="J81" s="88">
        <v>535.55999999999995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12.94</v>
      </c>
      <c r="Z81">
        <v>96.56</v>
      </c>
      <c r="AA81">
        <v>9.1999999999999993</v>
      </c>
      <c r="AB81">
        <v>28.5</v>
      </c>
      <c r="AC81">
        <v>0.97</v>
      </c>
      <c r="AD81">
        <v>0</v>
      </c>
      <c r="AE81">
        <v>121.67</v>
      </c>
      <c r="AF81">
        <v>0</v>
      </c>
      <c r="AG81">
        <v>0</v>
      </c>
      <c r="AH81">
        <v>14.48</v>
      </c>
      <c r="AI81">
        <v>0</v>
      </c>
      <c r="AJ81">
        <v>0</v>
      </c>
      <c r="AK81">
        <v>43.45</v>
      </c>
      <c r="AL81">
        <v>0</v>
      </c>
      <c r="AM81">
        <v>0.77</v>
      </c>
      <c r="AN81">
        <v>49.73</v>
      </c>
      <c r="AO81">
        <v>0</v>
      </c>
      <c r="AP81">
        <v>24.86</v>
      </c>
      <c r="AQ81">
        <v>0</v>
      </c>
      <c r="AR81">
        <v>48.28</v>
      </c>
      <c r="AS81">
        <v>81.11</v>
      </c>
      <c r="AT81">
        <v>0</v>
      </c>
      <c r="AU81">
        <v>0</v>
      </c>
      <c r="AV81">
        <v>21</v>
      </c>
      <c r="AW81">
        <v>0</v>
      </c>
      <c r="AX81">
        <v>0</v>
      </c>
      <c r="AY81">
        <v>14.48</v>
      </c>
      <c r="AZ81">
        <v>27.47</v>
      </c>
      <c r="BA81">
        <v>37.93</v>
      </c>
      <c r="BB81">
        <v>42.13</v>
      </c>
      <c r="BC81">
        <v>21.79</v>
      </c>
      <c r="BD81">
        <v>25.9</v>
      </c>
      <c r="BE81">
        <v>0</v>
      </c>
      <c r="BF81">
        <v>96.56</v>
      </c>
      <c r="BG81">
        <v>190.81</v>
      </c>
      <c r="BH81">
        <v>36.69</v>
      </c>
      <c r="BI81">
        <v>0</v>
      </c>
      <c r="BJ81">
        <v>49.73</v>
      </c>
      <c r="BK81">
        <v>0</v>
      </c>
      <c r="BL81">
        <v>0.97</v>
      </c>
      <c r="BM81">
        <v>0.41</v>
      </c>
      <c r="BN81">
        <v>0.52</v>
      </c>
      <c r="BO81">
        <v>0.97</v>
      </c>
      <c r="BP81">
        <v>0.97</v>
      </c>
      <c r="BQ81">
        <v>1.01</v>
      </c>
      <c r="BR81">
        <v>0.89</v>
      </c>
      <c r="BS81">
        <v>0.61</v>
      </c>
      <c r="BT81">
        <v>0.61</v>
      </c>
      <c r="BU81">
        <v>2.9</v>
      </c>
      <c r="BV81">
        <v>0</v>
      </c>
      <c r="BW81">
        <v>24.86</v>
      </c>
      <c r="BX81">
        <v>24.14</v>
      </c>
      <c r="BY81">
        <v>22.77</v>
      </c>
      <c r="BZ81">
        <v>60.35</v>
      </c>
      <c r="CA81">
        <v>50.11</v>
      </c>
      <c r="CB81">
        <v>144.84</v>
      </c>
      <c r="CC81">
        <v>0</v>
      </c>
      <c r="CD81">
        <v>96.56</v>
      </c>
      <c r="CE81">
        <v>0</v>
      </c>
      <c r="CF81">
        <v>99.92</v>
      </c>
      <c r="CG81">
        <v>0.24</v>
      </c>
      <c r="CH81">
        <v>0.1</v>
      </c>
    </row>
    <row r="82" spans="7:86">
      <c r="G82" t="s">
        <v>124</v>
      </c>
      <c r="H82" s="115">
        <v>937.18000000000006</v>
      </c>
      <c r="I82" s="88">
        <v>297.69</v>
      </c>
      <c r="J82" s="88">
        <v>535.55999999999995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12.94</v>
      </c>
      <c r="Z82">
        <v>96.56</v>
      </c>
      <c r="AA82">
        <v>9.1999999999999993</v>
      </c>
      <c r="AB82">
        <v>28.5</v>
      </c>
      <c r="AC82">
        <v>0.97</v>
      </c>
      <c r="AD82">
        <v>0</v>
      </c>
      <c r="AE82">
        <v>121.67</v>
      </c>
      <c r="AF82">
        <v>0</v>
      </c>
      <c r="AG82">
        <v>0</v>
      </c>
      <c r="AH82">
        <v>14.48</v>
      </c>
      <c r="AI82">
        <v>0</v>
      </c>
      <c r="AJ82">
        <v>0</v>
      </c>
      <c r="AK82">
        <v>43.45</v>
      </c>
      <c r="AL82">
        <v>0</v>
      </c>
      <c r="AM82">
        <v>0.77</v>
      </c>
      <c r="AN82">
        <v>49.73</v>
      </c>
      <c r="AO82">
        <v>0</v>
      </c>
      <c r="AP82">
        <v>24.86</v>
      </c>
      <c r="AQ82">
        <v>0</v>
      </c>
      <c r="AR82">
        <v>48.28</v>
      </c>
      <c r="AS82">
        <v>81.11</v>
      </c>
      <c r="AT82">
        <v>0</v>
      </c>
      <c r="AU82">
        <v>0</v>
      </c>
      <c r="AV82">
        <v>21</v>
      </c>
      <c r="AW82">
        <v>0</v>
      </c>
      <c r="AX82">
        <v>0</v>
      </c>
      <c r="AY82">
        <v>14.48</v>
      </c>
      <c r="AZ82">
        <v>27.47</v>
      </c>
      <c r="BA82">
        <v>37.93</v>
      </c>
      <c r="BB82">
        <v>42.13</v>
      </c>
      <c r="BC82">
        <v>21.79</v>
      </c>
      <c r="BD82">
        <v>25.9</v>
      </c>
      <c r="BE82">
        <v>0</v>
      </c>
      <c r="BF82">
        <v>96.56</v>
      </c>
      <c r="BG82">
        <v>190.81</v>
      </c>
      <c r="BH82">
        <v>36.69</v>
      </c>
      <c r="BI82">
        <v>0</v>
      </c>
      <c r="BJ82">
        <v>49.73</v>
      </c>
      <c r="BK82">
        <v>0</v>
      </c>
      <c r="BL82">
        <v>0.97</v>
      </c>
      <c r="BM82">
        <v>0.41</v>
      </c>
      <c r="BN82">
        <v>0.52</v>
      </c>
      <c r="BO82">
        <v>0.97</v>
      </c>
      <c r="BP82">
        <v>0.97</v>
      </c>
      <c r="BQ82">
        <v>1.01</v>
      </c>
      <c r="BR82">
        <v>0.89</v>
      </c>
      <c r="BS82">
        <v>0.61</v>
      </c>
      <c r="BT82">
        <v>0.61</v>
      </c>
      <c r="BU82">
        <v>2.9</v>
      </c>
      <c r="BV82">
        <v>0</v>
      </c>
      <c r="BW82">
        <v>24.86</v>
      </c>
      <c r="BX82">
        <v>24.14</v>
      </c>
      <c r="BY82">
        <v>22.77</v>
      </c>
      <c r="BZ82">
        <v>60.35</v>
      </c>
      <c r="CA82">
        <v>50.11</v>
      </c>
      <c r="CB82">
        <v>241.4</v>
      </c>
      <c r="CC82">
        <v>0</v>
      </c>
      <c r="CD82">
        <v>96.56</v>
      </c>
      <c r="CE82">
        <v>0</v>
      </c>
      <c r="CF82">
        <v>99.92</v>
      </c>
      <c r="CG82">
        <v>0</v>
      </c>
      <c r="CH82">
        <v>0</v>
      </c>
    </row>
    <row r="83" spans="7:86">
      <c r="G83" t="s">
        <v>125</v>
      </c>
      <c r="H83" s="115">
        <v>1033.5400000000002</v>
      </c>
      <c r="I83" s="88">
        <v>297.69</v>
      </c>
      <c r="J83" s="88">
        <v>535.66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13.04</v>
      </c>
      <c r="Z83">
        <v>96.56</v>
      </c>
      <c r="AA83">
        <v>9.1999999999999993</v>
      </c>
      <c r="AB83">
        <v>28.5</v>
      </c>
      <c r="AC83">
        <v>0.97</v>
      </c>
      <c r="AD83">
        <v>0</v>
      </c>
      <c r="AE83">
        <v>121.67</v>
      </c>
      <c r="AF83">
        <v>0</v>
      </c>
      <c r="AG83">
        <v>0</v>
      </c>
      <c r="AH83">
        <v>14.48</v>
      </c>
      <c r="AI83">
        <v>0</v>
      </c>
      <c r="AJ83">
        <v>0</v>
      </c>
      <c r="AK83">
        <v>43.45</v>
      </c>
      <c r="AL83">
        <v>0</v>
      </c>
      <c r="AM83">
        <v>0.77</v>
      </c>
      <c r="AN83">
        <v>49.73</v>
      </c>
      <c r="AO83">
        <v>0</v>
      </c>
      <c r="AP83">
        <v>24.86</v>
      </c>
      <c r="AQ83">
        <v>0</v>
      </c>
      <c r="AR83">
        <v>48.28</v>
      </c>
      <c r="AS83">
        <v>81.11</v>
      </c>
      <c r="AT83">
        <v>96.56</v>
      </c>
      <c r="AU83">
        <v>0</v>
      </c>
      <c r="AV83">
        <v>21</v>
      </c>
      <c r="AW83">
        <v>0</v>
      </c>
      <c r="AX83">
        <v>0</v>
      </c>
      <c r="AY83">
        <v>14.48</v>
      </c>
      <c r="AZ83">
        <v>27.47</v>
      </c>
      <c r="BA83">
        <v>37.93</v>
      </c>
      <c r="BB83">
        <v>42.13</v>
      </c>
      <c r="BC83">
        <v>21.79</v>
      </c>
      <c r="BD83">
        <v>25.9</v>
      </c>
      <c r="BE83">
        <v>0</v>
      </c>
      <c r="BF83">
        <v>96.56</v>
      </c>
      <c r="BG83">
        <v>190.81</v>
      </c>
      <c r="BH83">
        <v>36.69</v>
      </c>
      <c r="BI83">
        <v>0</v>
      </c>
      <c r="BJ83">
        <v>49.73</v>
      </c>
      <c r="BK83">
        <v>0</v>
      </c>
      <c r="BL83">
        <v>0.77</v>
      </c>
      <c r="BM83">
        <v>0.41</v>
      </c>
      <c r="BN83">
        <v>0.52</v>
      </c>
      <c r="BO83">
        <v>0.97</v>
      </c>
      <c r="BP83">
        <v>0.97</v>
      </c>
      <c r="BQ83">
        <v>1.01</v>
      </c>
      <c r="BR83">
        <v>0.89</v>
      </c>
      <c r="BS83">
        <v>0.61</v>
      </c>
      <c r="BT83">
        <v>0.61</v>
      </c>
      <c r="BU83">
        <v>2.9</v>
      </c>
      <c r="BV83">
        <v>0</v>
      </c>
      <c r="BW83">
        <v>24.86</v>
      </c>
      <c r="BX83">
        <v>24.14</v>
      </c>
      <c r="BY83">
        <v>22.77</v>
      </c>
      <c r="BZ83">
        <v>60.35</v>
      </c>
      <c r="CA83">
        <v>50.11</v>
      </c>
      <c r="CB83">
        <v>241.4</v>
      </c>
      <c r="CC83">
        <v>0</v>
      </c>
      <c r="CD83">
        <v>96.56</v>
      </c>
      <c r="CE83">
        <v>0</v>
      </c>
      <c r="CF83">
        <v>99.92</v>
      </c>
      <c r="CG83">
        <v>0</v>
      </c>
      <c r="CH83">
        <v>0</v>
      </c>
    </row>
    <row r="84" spans="7:86">
      <c r="G84" t="s">
        <v>126</v>
      </c>
      <c r="H84" s="115">
        <v>1033.5400000000002</v>
      </c>
      <c r="I84" s="88">
        <v>297.69</v>
      </c>
      <c r="J84" s="88">
        <v>535.66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13.04</v>
      </c>
      <c r="Z84">
        <v>96.56</v>
      </c>
      <c r="AA84">
        <v>9.1999999999999993</v>
      </c>
      <c r="AB84">
        <v>28.5</v>
      </c>
      <c r="AC84">
        <v>0.97</v>
      </c>
      <c r="AD84">
        <v>0</v>
      </c>
      <c r="AE84">
        <v>121.67</v>
      </c>
      <c r="AF84">
        <v>0</v>
      </c>
      <c r="AG84">
        <v>0</v>
      </c>
      <c r="AH84">
        <v>14.48</v>
      </c>
      <c r="AI84">
        <v>0</v>
      </c>
      <c r="AJ84">
        <v>0</v>
      </c>
      <c r="AK84">
        <v>43.45</v>
      </c>
      <c r="AL84">
        <v>0</v>
      </c>
      <c r="AM84">
        <v>0.77</v>
      </c>
      <c r="AN84">
        <v>49.73</v>
      </c>
      <c r="AO84">
        <v>0</v>
      </c>
      <c r="AP84">
        <v>24.86</v>
      </c>
      <c r="AQ84">
        <v>0</v>
      </c>
      <c r="AR84">
        <v>48.28</v>
      </c>
      <c r="AS84">
        <v>81.11</v>
      </c>
      <c r="AT84">
        <v>96.56</v>
      </c>
      <c r="AU84">
        <v>0</v>
      </c>
      <c r="AV84">
        <v>21</v>
      </c>
      <c r="AW84">
        <v>0</v>
      </c>
      <c r="AX84">
        <v>0</v>
      </c>
      <c r="AY84">
        <v>14.48</v>
      </c>
      <c r="AZ84">
        <v>27.47</v>
      </c>
      <c r="BA84">
        <v>37.93</v>
      </c>
      <c r="BB84">
        <v>42.13</v>
      </c>
      <c r="BC84">
        <v>21.79</v>
      </c>
      <c r="BD84">
        <v>25.9</v>
      </c>
      <c r="BE84">
        <v>0</v>
      </c>
      <c r="BF84">
        <v>96.56</v>
      </c>
      <c r="BG84">
        <v>190.81</v>
      </c>
      <c r="BH84">
        <v>36.69</v>
      </c>
      <c r="BI84">
        <v>0</v>
      </c>
      <c r="BJ84">
        <v>49.73</v>
      </c>
      <c r="BK84">
        <v>0</v>
      </c>
      <c r="BL84">
        <v>0.77</v>
      </c>
      <c r="BM84">
        <v>0.41</v>
      </c>
      <c r="BN84">
        <v>0.52</v>
      </c>
      <c r="BO84">
        <v>0.97</v>
      </c>
      <c r="BP84">
        <v>0.97</v>
      </c>
      <c r="BQ84">
        <v>1.01</v>
      </c>
      <c r="BR84">
        <v>0.89</v>
      </c>
      <c r="BS84">
        <v>0.61</v>
      </c>
      <c r="BT84">
        <v>0.61</v>
      </c>
      <c r="BU84">
        <v>2.9</v>
      </c>
      <c r="BV84">
        <v>0</v>
      </c>
      <c r="BW84">
        <v>24.86</v>
      </c>
      <c r="BX84">
        <v>24.14</v>
      </c>
      <c r="BY84">
        <v>22.77</v>
      </c>
      <c r="BZ84">
        <v>60.35</v>
      </c>
      <c r="CA84">
        <v>50.11</v>
      </c>
      <c r="CB84">
        <v>241.4</v>
      </c>
      <c r="CC84">
        <v>0</v>
      </c>
      <c r="CD84">
        <v>96.56</v>
      </c>
      <c r="CE84">
        <v>0</v>
      </c>
      <c r="CF84">
        <v>99.92</v>
      </c>
      <c r="CG84">
        <v>0</v>
      </c>
      <c r="CH84">
        <v>0</v>
      </c>
    </row>
    <row r="85" spans="7:86">
      <c r="G85" t="s">
        <v>127</v>
      </c>
      <c r="H85" s="115">
        <v>1081.8200000000002</v>
      </c>
      <c r="I85" s="88">
        <v>297.69</v>
      </c>
      <c r="J85" s="88">
        <v>535.66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13.04</v>
      </c>
      <c r="Z85">
        <v>96.56</v>
      </c>
      <c r="AA85">
        <v>9.1999999999999993</v>
      </c>
      <c r="AB85">
        <v>28.5</v>
      </c>
      <c r="AC85">
        <v>0.97</v>
      </c>
      <c r="AD85">
        <v>0</v>
      </c>
      <c r="AE85">
        <v>121.67</v>
      </c>
      <c r="AF85">
        <v>0</v>
      </c>
      <c r="AG85">
        <v>0</v>
      </c>
      <c r="AH85">
        <v>14.48</v>
      </c>
      <c r="AI85">
        <v>0</v>
      </c>
      <c r="AJ85">
        <v>0</v>
      </c>
      <c r="AK85">
        <v>43.45</v>
      </c>
      <c r="AL85">
        <v>0</v>
      </c>
      <c r="AM85">
        <v>0.77</v>
      </c>
      <c r="AN85">
        <v>49.73</v>
      </c>
      <c r="AO85">
        <v>0</v>
      </c>
      <c r="AP85">
        <v>24.86</v>
      </c>
      <c r="AQ85">
        <v>0</v>
      </c>
      <c r="AR85">
        <v>48.28</v>
      </c>
      <c r="AS85">
        <v>81.11</v>
      </c>
      <c r="AT85">
        <v>96.56</v>
      </c>
      <c r="AU85">
        <v>0</v>
      </c>
      <c r="AV85">
        <v>21</v>
      </c>
      <c r="AW85">
        <v>0</v>
      </c>
      <c r="AX85">
        <v>0</v>
      </c>
      <c r="AY85">
        <v>14.48</v>
      </c>
      <c r="AZ85">
        <v>27.47</v>
      </c>
      <c r="BA85">
        <v>37.93</v>
      </c>
      <c r="BB85">
        <v>42.13</v>
      </c>
      <c r="BC85">
        <v>21.79</v>
      </c>
      <c r="BD85">
        <v>25.9</v>
      </c>
      <c r="BE85">
        <v>0</v>
      </c>
      <c r="BF85">
        <v>96.56</v>
      </c>
      <c r="BG85">
        <v>190.81</v>
      </c>
      <c r="BH85">
        <v>36.69</v>
      </c>
      <c r="BI85">
        <v>0</v>
      </c>
      <c r="BJ85">
        <v>49.73</v>
      </c>
      <c r="BK85">
        <v>0</v>
      </c>
      <c r="BL85">
        <v>0.77</v>
      </c>
      <c r="BM85">
        <v>0.41</v>
      </c>
      <c r="BN85">
        <v>0.52</v>
      </c>
      <c r="BO85">
        <v>0.97</v>
      </c>
      <c r="BP85">
        <v>0.97</v>
      </c>
      <c r="BQ85">
        <v>1.01</v>
      </c>
      <c r="BR85">
        <v>0.89</v>
      </c>
      <c r="BS85">
        <v>0.61</v>
      </c>
      <c r="BT85">
        <v>0.61</v>
      </c>
      <c r="BU85">
        <v>2.9</v>
      </c>
      <c r="BV85">
        <v>0</v>
      </c>
      <c r="BW85">
        <v>24.86</v>
      </c>
      <c r="BX85">
        <v>24.14</v>
      </c>
      <c r="BY85">
        <v>22.77</v>
      </c>
      <c r="BZ85">
        <v>60.35</v>
      </c>
      <c r="CA85">
        <v>50.11</v>
      </c>
      <c r="CB85">
        <v>289.68</v>
      </c>
      <c r="CC85">
        <v>0</v>
      </c>
      <c r="CD85">
        <v>96.56</v>
      </c>
      <c r="CE85">
        <v>0</v>
      </c>
      <c r="CF85">
        <v>99.92</v>
      </c>
      <c r="CG85">
        <v>0</v>
      </c>
      <c r="CH85">
        <v>0</v>
      </c>
    </row>
    <row r="86" spans="7:86">
      <c r="G86" t="s">
        <v>128</v>
      </c>
      <c r="H86" s="115">
        <v>1081.8200000000002</v>
      </c>
      <c r="I86" s="88">
        <v>297.69</v>
      </c>
      <c r="J86" s="88">
        <v>535.66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13.04</v>
      </c>
      <c r="Z86">
        <v>96.56</v>
      </c>
      <c r="AA86">
        <v>9.1999999999999993</v>
      </c>
      <c r="AB86">
        <v>28.5</v>
      </c>
      <c r="AC86">
        <v>0.97</v>
      </c>
      <c r="AD86">
        <v>0</v>
      </c>
      <c r="AE86">
        <v>121.67</v>
      </c>
      <c r="AF86">
        <v>0</v>
      </c>
      <c r="AG86">
        <v>0</v>
      </c>
      <c r="AH86">
        <v>14.48</v>
      </c>
      <c r="AI86">
        <v>0</v>
      </c>
      <c r="AJ86">
        <v>0</v>
      </c>
      <c r="AK86">
        <v>43.45</v>
      </c>
      <c r="AL86">
        <v>0</v>
      </c>
      <c r="AM86">
        <v>0.77</v>
      </c>
      <c r="AN86">
        <v>49.73</v>
      </c>
      <c r="AO86">
        <v>0</v>
      </c>
      <c r="AP86">
        <v>24.86</v>
      </c>
      <c r="AQ86">
        <v>0</v>
      </c>
      <c r="AR86">
        <v>48.28</v>
      </c>
      <c r="AS86">
        <v>81.11</v>
      </c>
      <c r="AT86">
        <v>96.56</v>
      </c>
      <c r="AU86">
        <v>0</v>
      </c>
      <c r="AV86">
        <v>21</v>
      </c>
      <c r="AW86">
        <v>0</v>
      </c>
      <c r="AX86">
        <v>0</v>
      </c>
      <c r="AY86">
        <v>14.48</v>
      </c>
      <c r="AZ86">
        <v>27.47</v>
      </c>
      <c r="BA86">
        <v>37.93</v>
      </c>
      <c r="BB86">
        <v>42.13</v>
      </c>
      <c r="BC86">
        <v>21.79</v>
      </c>
      <c r="BD86">
        <v>25.9</v>
      </c>
      <c r="BE86">
        <v>0</v>
      </c>
      <c r="BF86">
        <v>96.56</v>
      </c>
      <c r="BG86">
        <v>190.81</v>
      </c>
      <c r="BH86">
        <v>36.69</v>
      </c>
      <c r="BI86">
        <v>0</v>
      </c>
      <c r="BJ86">
        <v>49.73</v>
      </c>
      <c r="BK86">
        <v>0</v>
      </c>
      <c r="BL86">
        <v>0.77</v>
      </c>
      <c r="BM86">
        <v>0.41</v>
      </c>
      <c r="BN86">
        <v>0.52</v>
      </c>
      <c r="BO86">
        <v>0.97</v>
      </c>
      <c r="BP86">
        <v>0.97</v>
      </c>
      <c r="BQ86">
        <v>1.01</v>
      </c>
      <c r="BR86">
        <v>0.89</v>
      </c>
      <c r="BS86">
        <v>0.61</v>
      </c>
      <c r="BT86">
        <v>0.61</v>
      </c>
      <c r="BU86">
        <v>2.9</v>
      </c>
      <c r="BV86">
        <v>0</v>
      </c>
      <c r="BW86">
        <v>24.86</v>
      </c>
      <c r="BX86">
        <v>24.14</v>
      </c>
      <c r="BY86">
        <v>22.77</v>
      </c>
      <c r="BZ86">
        <v>60.35</v>
      </c>
      <c r="CA86">
        <v>50.11</v>
      </c>
      <c r="CB86">
        <v>289.68</v>
      </c>
      <c r="CC86">
        <v>0</v>
      </c>
      <c r="CD86">
        <v>96.56</v>
      </c>
      <c r="CE86">
        <v>0</v>
      </c>
      <c r="CF86">
        <v>99.92</v>
      </c>
      <c r="CG86">
        <v>0</v>
      </c>
      <c r="CH86">
        <v>0</v>
      </c>
    </row>
    <row r="87" spans="7:86">
      <c r="G87" t="s">
        <v>129</v>
      </c>
      <c r="H87" s="115">
        <v>1166.48</v>
      </c>
      <c r="I87" s="88">
        <v>329.45</v>
      </c>
      <c r="J87" s="88">
        <v>535.84999999999991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13.23</v>
      </c>
      <c r="Z87">
        <v>96.56</v>
      </c>
      <c r="AA87">
        <v>9.1999999999999993</v>
      </c>
      <c r="AB87">
        <v>28.5</v>
      </c>
      <c r="AC87">
        <v>0.97</v>
      </c>
      <c r="AD87">
        <v>0</v>
      </c>
      <c r="AE87">
        <v>121.67</v>
      </c>
      <c r="AF87">
        <v>0</v>
      </c>
      <c r="AG87">
        <v>0</v>
      </c>
      <c r="AH87">
        <v>14.48</v>
      </c>
      <c r="AI87">
        <v>0</v>
      </c>
      <c r="AJ87">
        <v>0</v>
      </c>
      <c r="AK87">
        <v>43.45</v>
      </c>
      <c r="AL87">
        <v>0</v>
      </c>
      <c r="AM87">
        <v>0.77</v>
      </c>
      <c r="AN87">
        <v>49.73</v>
      </c>
      <c r="AO87">
        <v>0</v>
      </c>
      <c r="AP87">
        <v>24.86</v>
      </c>
      <c r="AQ87">
        <v>24.86</v>
      </c>
      <c r="AR87">
        <v>48.28</v>
      </c>
      <c r="AS87">
        <v>81.11</v>
      </c>
      <c r="AT87">
        <v>96.56</v>
      </c>
      <c r="AU87">
        <v>0</v>
      </c>
      <c r="AV87">
        <v>21</v>
      </c>
      <c r="AW87">
        <v>59.87</v>
      </c>
      <c r="AX87">
        <v>14.48</v>
      </c>
      <c r="AY87">
        <v>14.48</v>
      </c>
      <c r="AZ87">
        <v>27.47</v>
      </c>
      <c r="BA87">
        <v>37.93</v>
      </c>
      <c r="BB87">
        <v>59.41</v>
      </c>
      <c r="BC87">
        <v>21.79</v>
      </c>
      <c r="BD87">
        <v>25.9</v>
      </c>
      <c r="BE87">
        <v>0</v>
      </c>
      <c r="BF87">
        <v>96.56</v>
      </c>
      <c r="BG87">
        <v>190.81</v>
      </c>
      <c r="BH87">
        <v>36.69</v>
      </c>
      <c r="BI87">
        <v>0</v>
      </c>
      <c r="BJ87">
        <v>49.73</v>
      </c>
      <c r="BK87">
        <v>0</v>
      </c>
      <c r="BL87">
        <v>0.77</v>
      </c>
      <c r="BM87">
        <v>0.41</v>
      </c>
      <c r="BN87">
        <v>0.52</v>
      </c>
      <c r="BO87">
        <v>0.97</v>
      </c>
      <c r="BP87">
        <v>0.97</v>
      </c>
      <c r="BQ87">
        <v>1.01</v>
      </c>
      <c r="BR87">
        <v>0.82</v>
      </c>
      <c r="BS87">
        <v>0.61</v>
      </c>
      <c r="BT87">
        <v>0.61</v>
      </c>
      <c r="BU87">
        <v>2.9</v>
      </c>
      <c r="BV87">
        <v>0</v>
      </c>
      <c r="BW87">
        <v>24.86</v>
      </c>
      <c r="BX87">
        <v>24.14</v>
      </c>
      <c r="BY87">
        <v>22.77</v>
      </c>
      <c r="BZ87">
        <v>60.35</v>
      </c>
      <c r="CA87">
        <v>50.11</v>
      </c>
      <c r="CB87">
        <v>289.68</v>
      </c>
      <c r="CC87">
        <v>0</v>
      </c>
      <c r="CD87">
        <v>96.56</v>
      </c>
      <c r="CE87">
        <v>0</v>
      </c>
      <c r="CF87">
        <v>99.92</v>
      </c>
      <c r="CG87">
        <v>0</v>
      </c>
      <c r="CH87">
        <v>0</v>
      </c>
    </row>
    <row r="88" spans="7:86">
      <c r="G88" t="s">
        <v>130</v>
      </c>
      <c r="H88" s="115">
        <v>1272.7</v>
      </c>
      <c r="I88" s="88">
        <v>329.45</v>
      </c>
      <c r="J88" s="88">
        <v>535.84999999999991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13.23</v>
      </c>
      <c r="Z88">
        <v>96.56</v>
      </c>
      <c r="AA88">
        <v>9.1999999999999993</v>
      </c>
      <c r="AB88">
        <v>28.5</v>
      </c>
      <c r="AC88">
        <v>0.97</v>
      </c>
      <c r="AD88">
        <v>0</v>
      </c>
      <c r="AE88">
        <v>121.67</v>
      </c>
      <c r="AF88">
        <v>0</v>
      </c>
      <c r="AG88">
        <v>0</v>
      </c>
      <c r="AH88">
        <v>14.48</v>
      </c>
      <c r="AI88">
        <v>0</v>
      </c>
      <c r="AJ88">
        <v>0</v>
      </c>
      <c r="AK88">
        <v>43.45</v>
      </c>
      <c r="AL88">
        <v>0</v>
      </c>
      <c r="AM88">
        <v>0.77</v>
      </c>
      <c r="AN88">
        <v>49.73</v>
      </c>
      <c r="AO88">
        <v>0</v>
      </c>
      <c r="AP88">
        <v>24.86</v>
      </c>
      <c r="AQ88">
        <v>24.86</v>
      </c>
      <c r="AR88">
        <v>48.28</v>
      </c>
      <c r="AS88">
        <v>81.11</v>
      </c>
      <c r="AT88">
        <v>96.56</v>
      </c>
      <c r="AU88">
        <v>0</v>
      </c>
      <c r="AV88">
        <v>21</v>
      </c>
      <c r="AW88">
        <v>59.87</v>
      </c>
      <c r="AX88">
        <v>14.48</v>
      </c>
      <c r="AY88">
        <v>14.48</v>
      </c>
      <c r="AZ88">
        <v>27.47</v>
      </c>
      <c r="BA88">
        <v>37.93</v>
      </c>
      <c r="BB88">
        <v>59.41</v>
      </c>
      <c r="BC88">
        <v>21.79</v>
      </c>
      <c r="BD88">
        <v>25.9</v>
      </c>
      <c r="BE88">
        <v>0</v>
      </c>
      <c r="BF88">
        <v>96.56</v>
      </c>
      <c r="BG88">
        <v>190.81</v>
      </c>
      <c r="BH88">
        <v>36.69</v>
      </c>
      <c r="BI88">
        <v>106.22</v>
      </c>
      <c r="BJ88">
        <v>49.73</v>
      </c>
      <c r="BK88">
        <v>0</v>
      </c>
      <c r="BL88">
        <v>0.77</v>
      </c>
      <c r="BM88">
        <v>0.41</v>
      </c>
      <c r="BN88">
        <v>0.52</v>
      </c>
      <c r="BO88">
        <v>0.97</v>
      </c>
      <c r="BP88">
        <v>0.97</v>
      </c>
      <c r="BQ88">
        <v>1.01</v>
      </c>
      <c r="BR88">
        <v>0.82</v>
      </c>
      <c r="BS88">
        <v>0.61</v>
      </c>
      <c r="BT88">
        <v>0.61</v>
      </c>
      <c r="BU88">
        <v>2.9</v>
      </c>
      <c r="BV88">
        <v>0</v>
      </c>
      <c r="BW88">
        <v>24.86</v>
      </c>
      <c r="BX88">
        <v>24.14</v>
      </c>
      <c r="BY88">
        <v>22.77</v>
      </c>
      <c r="BZ88">
        <v>60.35</v>
      </c>
      <c r="CA88">
        <v>50.11</v>
      </c>
      <c r="CB88">
        <v>289.68</v>
      </c>
      <c r="CC88">
        <v>0</v>
      </c>
      <c r="CD88">
        <v>96.56</v>
      </c>
      <c r="CE88">
        <v>0</v>
      </c>
      <c r="CF88">
        <v>99.92</v>
      </c>
      <c r="CG88">
        <v>0</v>
      </c>
      <c r="CH88">
        <v>0</v>
      </c>
    </row>
    <row r="89" spans="7:86">
      <c r="G89" t="s">
        <v>131</v>
      </c>
      <c r="H89" s="115">
        <v>1359.6</v>
      </c>
      <c r="I89" s="88">
        <v>329.45</v>
      </c>
      <c r="J89" s="88">
        <v>535.84999999999991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13.23</v>
      </c>
      <c r="Z89">
        <v>96.56</v>
      </c>
      <c r="AA89">
        <v>9.1999999999999993</v>
      </c>
      <c r="AB89">
        <v>28.5</v>
      </c>
      <c r="AC89">
        <v>0.97</v>
      </c>
      <c r="AD89">
        <v>0</v>
      </c>
      <c r="AE89">
        <v>121.67</v>
      </c>
      <c r="AF89">
        <v>0</v>
      </c>
      <c r="AG89">
        <v>0</v>
      </c>
      <c r="AH89">
        <v>14.48</v>
      </c>
      <c r="AI89">
        <v>0</v>
      </c>
      <c r="AJ89">
        <v>0</v>
      </c>
      <c r="AK89">
        <v>43.45</v>
      </c>
      <c r="AL89">
        <v>0</v>
      </c>
      <c r="AM89">
        <v>0.77</v>
      </c>
      <c r="AN89">
        <v>49.73</v>
      </c>
      <c r="AO89">
        <v>0</v>
      </c>
      <c r="AP89">
        <v>24.86</v>
      </c>
      <c r="AQ89">
        <v>24.86</v>
      </c>
      <c r="AR89">
        <v>48.28</v>
      </c>
      <c r="AS89">
        <v>81.11</v>
      </c>
      <c r="AT89">
        <v>96.56</v>
      </c>
      <c r="AU89">
        <v>0</v>
      </c>
      <c r="AV89">
        <v>21</v>
      </c>
      <c r="AW89">
        <v>59.87</v>
      </c>
      <c r="AX89">
        <v>14.48</v>
      </c>
      <c r="AY89">
        <v>14.48</v>
      </c>
      <c r="AZ89">
        <v>27.47</v>
      </c>
      <c r="BA89">
        <v>37.93</v>
      </c>
      <c r="BB89">
        <v>59.41</v>
      </c>
      <c r="BC89">
        <v>21.79</v>
      </c>
      <c r="BD89">
        <v>25.9</v>
      </c>
      <c r="BE89">
        <v>0</v>
      </c>
      <c r="BF89">
        <v>96.56</v>
      </c>
      <c r="BG89">
        <v>190.81</v>
      </c>
      <c r="BH89">
        <v>36.69</v>
      </c>
      <c r="BI89">
        <v>106.22</v>
      </c>
      <c r="BJ89">
        <v>49.73</v>
      </c>
      <c r="BK89">
        <v>0</v>
      </c>
      <c r="BL89">
        <v>0.77</v>
      </c>
      <c r="BM89">
        <v>0.41</v>
      </c>
      <c r="BN89">
        <v>0.52</v>
      </c>
      <c r="BO89">
        <v>0.97</v>
      </c>
      <c r="BP89">
        <v>0.97</v>
      </c>
      <c r="BQ89">
        <v>1.01</v>
      </c>
      <c r="BR89">
        <v>0.82</v>
      </c>
      <c r="BS89">
        <v>0.61</v>
      </c>
      <c r="BT89">
        <v>0.61</v>
      </c>
      <c r="BU89">
        <v>2.9</v>
      </c>
      <c r="BV89">
        <v>0</v>
      </c>
      <c r="BW89">
        <v>24.86</v>
      </c>
      <c r="BX89">
        <v>24.14</v>
      </c>
      <c r="BY89">
        <v>22.77</v>
      </c>
      <c r="BZ89">
        <v>60.35</v>
      </c>
      <c r="CA89">
        <v>50.11</v>
      </c>
      <c r="CB89">
        <v>376.58</v>
      </c>
      <c r="CC89">
        <v>0</v>
      </c>
      <c r="CD89">
        <v>96.56</v>
      </c>
      <c r="CE89">
        <v>0</v>
      </c>
      <c r="CF89">
        <v>99.92</v>
      </c>
      <c r="CG89">
        <v>0</v>
      </c>
      <c r="CH89">
        <v>0</v>
      </c>
    </row>
    <row r="90" spans="7:86">
      <c r="G90" t="s">
        <v>132</v>
      </c>
      <c r="H90" s="115">
        <v>1359.6</v>
      </c>
      <c r="I90" s="88">
        <v>329.45</v>
      </c>
      <c r="J90" s="88">
        <v>535.84999999999991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13.23</v>
      </c>
      <c r="Z90">
        <v>96.56</v>
      </c>
      <c r="AA90">
        <v>9.1999999999999993</v>
      </c>
      <c r="AB90">
        <v>28.5</v>
      </c>
      <c r="AC90">
        <v>0.97</v>
      </c>
      <c r="AD90">
        <v>0</v>
      </c>
      <c r="AE90">
        <v>121.67</v>
      </c>
      <c r="AF90">
        <v>0</v>
      </c>
      <c r="AG90">
        <v>0</v>
      </c>
      <c r="AH90">
        <v>14.48</v>
      </c>
      <c r="AI90">
        <v>0</v>
      </c>
      <c r="AJ90">
        <v>0</v>
      </c>
      <c r="AK90">
        <v>43.45</v>
      </c>
      <c r="AL90">
        <v>0</v>
      </c>
      <c r="AM90">
        <v>0.77</v>
      </c>
      <c r="AN90">
        <v>49.73</v>
      </c>
      <c r="AO90">
        <v>0</v>
      </c>
      <c r="AP90">
        <v>24.86</v>
      </c>
      <c r="AQ90">
        <v>24.86</v>
      </c>
      <c r="AR90">
        <v>48.28</v>
      </c>
      <c r="AS90">
        <v>81.11</v>
      </c>
      <c r="AT90">
        <v>96.56</v>
      </c>
      <c r="AU90">
        <v>0</v>
      </c>
      <c r="AV90">
        <v>21</v>
      </c>
      <c r="AW90">
        <v>59.87</v>
      </c>
      <c r="AX90">
        <v>14.48</v>
      </c>
      <c r="AY90">
        <v>14.48</v>
      </c>
      <c r="AZ90">
        <v>27.47</v>
      </c>
      <c r="BA90">
        <v>37.93</v>
      </c>
      <c r="BB90">
        <v>59.41</v>
      </c>
      <c r="BC90">
        <v>21.79</v>
      </c>
      <c r="BD90">
        <v>25.9</v>
      </c>
      <c r="BE90">
        <v>0</v>
      </c>
      <c r="BF90">
        <v>96.56</v>
      </c>
      <c r="BG90">
        <v>190.81</v>
      </c>
      <c r="BH90">
        <v>36.69</v>
      </c>
      <c r="BI90">
        <v>106.22</v>
      </c>
      <c r="BJ90">
        <v>49.73</v>
      </c>
      <c r="BK90">
        <v>0</v>
      </c>
      <c r="BL90">
        <v>0.77</v>
      </c>
      <c r="BM90">
        <v>0.41</v>
      </c>
      <c r="BN90">
        <v>0.52</v>
      </c>
      <c r="BO90">
        <v>0.97</v>
      </c>
      <c r="BP90">
        <v>0.97</v>
      </c>
      <c r="BQ90">
        <v>1.01</v>
      </c>
      <c r="BR90">
        <v>0.82</v>
      </c>
      <c r="BS90">
        <v>0.61</v>
      </c>
      <c r="BT90">
        <v>0.61</v>
      </c>
      <c r="BU90">
        <v>2.9</v>
      </c>
      <c r="BV90">
        <v>0</v>
      </c>
      <c r="BW90">
        <v>24.86</v>
      </c>
      <c r="BX90">
        <v>24.14</v>
      </c>
      <c r="BY90">
        <v>22.77</v>
      </c>
      <c r="BZ90">
        <v>60.35</v>
      </c>
      <c r="CA90">
        <v>50.11</v>
      </c>
      <c r="CB90">
        <v>376.58</v>
      </c>
      <c r="CC90">
        <v>0</v>
      </c>
      <c r="CD90">
        <v>96.56</v>
      </c>
      <c r="CE90">
        <v>0</v>
      </c>
      <c r="CF90">
        <v>99.92</v>
      </c>
      <c r="CG90">
        <v>0</v>
      </c>
      <c r="CH90">
        <v>0</v>
      </c>
    </row>
    <row r="91" spans="7:86">
      <c r="G91" t="s">
        <v>133</v>
      </c>
      <c r="H91" s="115">
        <v>1486.91</v>
      </c>
      <c r="I91" s="88">
        <v>372.91</v>
      </c>
      <c r="J91" s="88">
        <v>535.84999999999991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13.23</v>
      </c>
      <c r="Z91">
        <v>96.56</v>
      </c>
      <c r="AA91">
        <v>6.14</v>
      </c>
      <c r="AB91">
        <v>28.5</v>
      </c>
      <c r="AC91">
        <v>0.97</v>
      </c>
      <c r="AD91">
        <v>0</v>
      </c>
      <c r="AE91">
        <v>121.67</v>
      </c>
      <c r="AF91">
        <v>74.959999999999994</v>
      </c>
      <c r="AG91">
        <v>55.41</v>
      </c>
      <c r="AH91">
        <v>14.48</v>
      </c>
      <c r="AI91">
        <v>24.99</v>
      </c>
      <c r="AJ91">
        <v>18.47</v>
      </c>
      <c r="AK91">
        <v>43.45</v>
      </c>
      <c r="AL91">
        <v>0</v>
      </c>
      <c r="AM91">
        <v>0.77</v>
      </c>
      <c r="AN91">
        <v>49.73</v>
      </c>
      <c r="AO91">
        <v>0</v>
      </c>
      <c r="AP91">
        <v>24.86</v>
      </c>
      <c r="AQ91">
        <v>24.86</v>
      </c>
      <c r="AR91">
        <v>48.28</v>
      </c>
      <c r="AS91">
        <v>81.11</v>
      </c>
      <c r="AT91">
        <v>96.56</v>
      </c>
      <c r="AU91">
        <v>0</v>
      </c>
      <c r="AV91">
        <v>21</v>
      </c>
      <c r="AW91">
        <v>59.87</v>
      </c>
      <c r="AX91">
        <v>14.48</v>
      </c>
      <c r="AY91">
        <v>14.48</v>
      </c>
      <c r="AZ91">
        <v>27.47</v>
      </c>
      <c r="BA91">
        <v>37.93</v>
      </c>
      <c r="BB91">
        <v>59.41</v>
      </c>
      <c r="BC91">
        <v>21.79</v>
      </c>
      <c r="BD91">
        <v>25.9</v>
      </c>
      <c r="BE91">
        <v>0</v>
      </c>
      <c r="BF91">
        <v>96.56</v>
      </c>
      <c r="BG91">
        <v>190.81</v>
      </c>
      <c r="BH91">
        <v>36.69</v>
      </c>
      <c r="BI91">
        <v>106.22</v>
      </c>
      <c r="BJ91">
        <v>49.73</v>
      </c>
      <c r="BK91">
        <v>0</v>
      </c>
      <c r="BL91">
        <v>0.77</v>
      </c>
      <c r="BM91">
        <v>0.41</v>
      </c>
      <c r="BN91">
        <v>0.52</v>
      </c>
      <c r="BO91">
        <v>0.97</v>
      </c>
      <c r="BP91">
        <v>0.97</v>
      </c>
      <c r="BQ91">
        <v>1.01</v>
      </c>
      <c r="BR91">
        <v>0.82</v>
      </c>
      <c r="BS91">
        <v>0.61</v>
      </c>
      <c r="BT91">
        <v>0.61</v>
      </c>
      <c r="BU91">
        <v>2.9</v>
      </c>
      <c r="BV91">
        <v>0</v>
      </c>
      <c r="BW91">
        <v>24.86</v>
      </c>
      <c r="BX91">
        <v>24.14</v>
      </c>
      <c r="BY91">
        <v>22.77</v>
      </c>
      <c r="BZ91">
        <v>60.35</v>
      </c>
      <c r="CA91">
        <v>50.11</v>
      </c>
      <c r="CB91">
        <v>376.58</v>
      </c>
      <c r="CC91">
        <v>0</v>
      </c>
      <c r="CD91">
        <v>96.56</v>
      </c>
      <c r="CE91">
        <v>0</v>
      </c>
      <c r="CF91">
        <v>99.92</v>
      </c>
      <c r="CG91">
        <v>0</v>
      </c>
      <c r="CH91">
        <v>0</v>
      </c>
    </row>
    <row r="92" spans="7:86">
      <c r="G92" t="s">
        <v>134</v>
      </c>
      <c r="H92" s="115">
        <v>1486.91</v>
      </c>
      <c r="I92" s="88">
        <v>372.91</v>
      </c>
      <c r="J92" s="88">
        <v>535.84999999999991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13.23</v>
      </c>
      <c r="Z92">
        <v>96.56</v>
      </c>
      <c r="AA92">
        <v>6.14</v>
      </c>
      <c r="AB92">
        <v>28.5</v>
      </c>
      <c r="AC92">
        <v>0.97</v>
      </c>
      <c r="AD92">
        <v>0</v>
      </c>
      <c r="AE92">
        <v>121.67</v>
      </c>
      <c r="AF92">
        <v>74.959999999999994</v>
      </c>
      <c r="AG92">
        <v>55.41</v>
      </c>
      <c r="AH92">
        <v>14.48</v>
      </c>
      <c r="AI92">
        <v>24.99</v>
      </c>
      <c r="AJ92">
        <v>18.47</v>
      </c>
      <c r="AK92">
        <v>43.45</v>
      </c>
      <c r="AL92">
        <v>0</v>
      </c>
      <c r="AM92">
        <v>0.77</v>
      </c>
      <c r="AN92">
        <v>49.73</v>
      </c>
      <c r="AO92">
        <v>0</v>
      </c>
      <c r="AP92">
        <v>24.86</v>
      </c>
      <c r="AQ92">
        <v>24.86</v>
      </c>
      <c r="AR92">
        <v>48.28</v>
      </c>
      <c r="AS92">
        <v>81.11</v>
      </c>
      <c r="AT92">
        <v>96.56</v>
      </c>
      <c r="AU92">
        <v>0</v>
      </c>
      <c r="AV92">
        <v>21</v>
      </c>
      <c r="AW92">
        <v>59.87</v>
      </c>
      <c r="AX92">
        <v>14.48</v>
      </c>
      <c r="AY92">
        <v>14.48</v>
      </c>
      <c r="AZ92">
        <v>27.47</v>
      </c>
      <c r="BA92">
        <v>37.93</v>
      </c>
      <c r="BB92">
        <v>59.41</v>
      </c>
      <c r="BC92">
        <v>21.79</v>
      </c>
      <c r="BD92">
        <v>25.9</v>
      </c>
      <c r="BE92">
        <v>0</v>
      </c>
      <c r="BF92">
        <v>96.56</v>
      </c>
      <c r="BG92">
        <v>190.81</v>
      </c>
      <c r="BH92">
        <v>36.69</v>
      </c>
      <c r="BI92">
        <v>106.22</v>
      </c>
      <c r="BJ92">
        <v>49.73</v>
      </c>
      <c r="BK92">
        <v>0</v>
      </c>
      <c r="BL92">
        <v>0.77</v>
      </c>
      <c r="BM92">
        <v>0.41</v>
      </c>
      <c r="BN92">
        <v>0.52</v>
      </c>
      <c r="BO92">
        <v>0.97</v>
      </c>
      <c r="BP92">
        <v>0.97</v>
      </c>
      <c r="BQ92">
        <v>1.01</v>
      </c>
      <c r="BR92">
        <v>0.82</v>
      </c>
      <c r="BS92">
        <v>0.61</v>
      </c>
      <c r="BT92">
        <v>0.61</v>
      </c>
      <c r="BU92">
        <v>2.9</v>
      </c>
      <c r="BV92">
        <v>0</v>
      </c>
      <c r="BW92">
        <v>24.86</v>
      </c>
      <c r="BX92">
        <v>24.14</v>
      </c>
      <c r="BY92">
        <v>22.77</v>
      </c>
      <c r="BZ92">
        <v>60.35</v>
      </c>
      <c r="CA92">
        <v>50.11</v>
      </c>
      <c r="CB92">
        <v>376.58</v>
      </c>
      <c r="CC92">
        <v>0</v>
      </c>
      <c r="CD92">
        <v>96.56</v>
      </c>
      <c r="CE92">
        <v>0</v>
      </c>
      <c r="CF92">
        <v>99.92</v>
      </c>
      <c r="CG92">
        <v>0</v>
      </c>
      <c r="CH92">
        <v>0</v>
      </c>
    </row>
    <row r="93" spans="7:86">
      <c r="G93" t="s">
        <v>135</v>
      </c>
      <c r="H93" s="115">
        <v>1390.3500000000001</v>
      </c>
      <c r="I93" s="88">
        <v>372.91</v>
      </c>
      <c r="J93" s="88">
        <v>535.84999999999991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13.23</v>
      </c>
      <c r="Z93">
        <v>96.56</v>
      </c>
      <c r="AA93">
        <v>6.14</v>
      </c>
      <c r="AB93">
        <v>28.5</v>
      </c>
      <c r="AC93">
        <v>0.97</v>
      </c>
      <c r="AD93">
        <v>0</v>
      </c>
      <c r="AE93">
        <v>121.67</v>
      </c>
      <c r="AF93">
        <v>74.959999999999994</v>
      </c>
      <c r="AG93">
        <v>55.41</v>
      </c>
      <c r="AH93">
        <v>14.48</v>
      </c>
      <c r="AI93">
        <v>24.99</v>
      </c>
      <c r="AJ93">
        <v>18.47</v>
      </c>
      <c r="AK93">
        <v>43.45</v>
      </c>
      <c r="AL93">
        <v>0</v>
      </c>
      <c r="AM93">
        <v>0.77</v>
      </c>
      <c r="AN93">
        <v>49.73</v>
      </c>
      <c r="AO93">
        <v>0</v>
      </c>
      <c r="AP93">
        <v>24.86</v>
      </c>
      <c r="AQ93">
        <v>24.86</v>
      </c>
      <c r="AR93">
        <v>48.28</v>
      </c>
      <c r="AS93">
        <v>81.11</v>
      </c>
      <c r="AT93">
        <v>0</v>
      </c>
      <c r="AU93">
        <v>0</v>
      </c>
      <c r="AV93">
        <v>21</v>
      </c>
      <c r="AW93">
        <v>59.87</v>
      </c>
      <c r="AX93">
        <v>14.48</v>
      </c>
      <c r="AY93">
        <v>14.48</v>
      </c>
      <c r="AZ93">
        <v>27.47</v>
      </c>
      <c r="BA93">
        <v>37.93</v>
      </c>
      <c r="BB93">
        <v>59.41</v>
      </c>
      <c r="BC93">
        <v>21.79</v>
      </c>
      <c r="BD93">
        <v>25.9</v>
      </c>
      <c r="BE93">
        <v>0</v>
      </c>
      <c r="BF93">
        <v>96.56</v>
      </c>
      <c r="BG93">
        <v>190.81</v>
      </c>
      <c r="BH93">
        <v>36.69</v>
      </c>
      <c r="BI93">
        <v>106.22</v>
      </c>
      <c r="BJ93">
        <v>49.73</v>
      </c>
      <c r="BK93">
        <v>0</v>
      </c>
      <c r="BL93">
        <v>0.77</v>
      </c>
      <c r="BM93">
        <v>0.41</v>
      </c>
      <c r="BN93">
        <v>0.52</v>
      </c>
      <c r="BO93">
        <v>0.97</v>
      </c>
      <c r="BP93">
        <v>0.97</v>
      </c>
      <c r="BQ93">
        <v>1.01</v>
      </c>
      <c r="BR93">
        <v>0.82</v>
      </c>
      <c r="BS93">
        <v>0.61</v>
      </c>
      <c r="BT93">
        <v>0.61</v>
      </c>
      <c r="BU93">
        <v>2.9</v>
      </c>
      <c r="BV93">
        <v>0</v>
      </c>
      <c r="BW93">
        <v>24.86</v>
      </c>
      <c r="BX93">
        <v>24.14</v>
      </c>
      <c r="BY93">
        <v>22.77</v>
      </c>
      <c r="BZ93">
        <v>60.35</v>
      </c>
      <c r="CA93">
        <v>50.11</v>
      </c>
      <c r="CB93">
        <v>376.58</v>
      </c>
      <c r="CC93">
        <v>0</v>
      </c>
      <c r="CD93">
        <v>96.56</v>
      </c>
      <c r="CE93">
        <v>0</v>
      </c>
      <c r="CF93">
        <v>99.92</v>
      </c>
      <c r="CG93">
        <v>0</v>
      </c>
      <c r="CH93">
        <v>0</v>
      </c>
    </row>
    <row r="94" spans="7:86">
      <c r="G94" t="s">
        <v>136</v>
      </c>
      <c r="H94" s="115">
        <v>1390.3500000000001</v>
      </c>
      <c r="I94" s="88">
        <v>372.91</v>
      </c>
      <c r="J94" s="88">
        <v>535.84999999999991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13.23</v>
      </c>
      <c r="Z94">
        <v>96.56</v>
      </c>
      <c r="AA94">
        <v>6.14</v>
      </c>
      <c r="AB94">
        <v>28.5</v>
      </c>
      <c r="AC94">
        <v>0.97</v>
      </c>
      <c r="AD94">
        <v>0</v>
      </c>
      <c r="AE94">
        <v>121.67</v>
      </c>
      <c r="AF94">
        <v>74.959999999999994</v>
      </c>
      <c r="AG94">
        <v>55.41</v>
      </c>
      <c r="AH94">
        <v>14.48</v>
      </c>
      <c r="AI94">
        <v>24.99</v>
      </c>
      <c r="AJ94">
        <v>18.47</v>
      </c>
      <c r="AK94">
        <v>43.45</v>
      </c>
      <c r="AL94">
        <v>0</v>
      </c>
      <c r="AM94">
        <v>0.77</v>
      </c>
      <c r="AN94">
        <v>49.73</v>
      </c>
      <c r="AO94">
        <v>0</v>
      </c>
      <c r="AP94">
        <v>24.86</v>
      </c>
      <c r="AQ94">
        <v>24.86</v>
      </c>
      <c r="AR94">
        <v>48.28</v>
      </c>
      <c r="AS94">
        <v>81.11</v>
      </c>
      <c r="AT94">
        <v>0</v>
      </c>
      <c r="AU94">
        <v>0</v>
      </c>
      <c r="AV94">
        <v>21</v>
      </c>
      <c r="AW94">
        <v>59.87</v>
      </c>
      <c r="AX94">
        <v>14.48</v>
      </c>
      <c r="AY94">
        <v>14.48</v>
      </c>
      <c r="AZ94">
        <v>27.47</v>
      </c>
      <c r="BA94">
        <v>37.93</v>
      </c>
      <c r="BB94">
        <v>59.41</v>
      </c>
      <c r="BC94">
        <v>21.79</v>
      </c>
      <c r="BD94">
        <v>25.9</v>
      </c>
      <c r="BE94">
        <v>0</v>
      </c>
      <c r="BF94">
        <v>96.56</v>
      </c>
      <c r="BG94">
        <v>190.81</v>
      </c>
      <c r="BH94">
        <v>36.69</v>
      </c>
      <c r="BI94">
        <v>106.22</v>
      </c>
      <c r="BJ94">
        <v>49.73</v>
      </c>
      <c r="BK94">
        <v>0</v>
      </c>
      <c r="BL94">
        <v>0.77</v>
      </c>
      <c r="BM94">
        <v>0.41</v>
      </c>
      <c r="BN94">
        <v>0.52</v>
      </c>
      <c r="BO94">
        <v>0.97</v>
      </c>
      <c r="BP94">
        <v>0.97</v>
      </c>
      <c r="BQ94">
        <v>1.01</v>
      </c>
      <c r="BR94">
        <v>0.82</v>
      </c>
      <c r="BS94">
        <v>0.61</v>
      </c>
      <c r="BT94">
        <v>0.61</v>
      </c>
      <c r="BU94">
        <v>2.9</v>
      </c>
      <c r="BV94">
        <v>0</v>
      </c>
      <c r="BW94">
        <v>24.86</v>
      </c>
      <c r="BX94">
        <v>24.14</v>
      </c>
      <c r="BY94">
        <v>22.77</v>
      </c>
      <c r="BZ94">
        <v>60.35</v>
      </c>
      <c r="CA94">
        <v>50.11</v>
      </c>
      <c r="CB94">
        <v>376.58</v>
      </c>
      <c r="CC94">
        <v>0</v>
      </c>
      <c r="CD94">
        <v>96.56</v>
      </c>
      <c r="CE94">
        <v>0</v>
      </c>
      <c r="CF94">
        <v>99.92</v>
      </c>
      <c r="CG94">
        <v>0</v>
      </c>
      <c r="CH94">
        <v>0</v>
      </c>
    </row>
    <row r="95" spans="7:86">
      <c r="G95" t="s">
        <v>137</v>
      </c>
      <c r="H95" s="115">
        <v>1509.5800000000002</v>
      </c>
      <c r="I95" s="88">
        <v>372.87000000000006</v>
      </c>
      <c r="J95" s="88">
        <v>535.84999999999991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13.23</v>
      </c>
      <c r="Z95">
        <v>96.56</v>
      </c>
      <c r="AA95">
        <v>6.14</v>
      </c>
      <c r="AB95">
        <v>28.5</v>
      </c>
      <c r="AC95">
        <v>0.97</v>
      </c>
      <c r="AD95">
        <v>0</v>
      </c>
      <c r="AE95">
        <v>121.67</v>
      </c>
      <c r="AF95">
        <v>74.959999999999994</v>
      </c>
      <c r="AG95">
        <v>55.41</v>
      </c>
      <c r="AH95">
        <v>14.48</v>
      </c>
      <c r="AI95">
        <v>24.99</v>
      </c>
      <c r="AJ95">
        <v>18.47</v>
      </c>
      <c r="AK95">
        <v>43.45</v>
      </c>
      <c r="AL95">
        <v>0</v>
      </c>
      <c r="AM95">
        <v>0.77</v>
      </c>
      <c r="AN95">
        <v>49.73</v>
      </c>
      <c r="AO95">
        <v>0</v>
      </c>
      <c r="AP95">
        <v>24.86</v>
      </c>
      <c r="AQ95">
        <v>24.86</v>
      </c>
      <c r="AR95">
        <v>48.28</v>
      </c>
      <c r="AS95">
        <v>81.11</v>
      </c>
      <c r="AT95">
        <v>0</v>
      </c>
      <c r="AU95">
        <v>119.23</v>
      </c>
      <c r="AV95">
        <v>21</v>
      </c>
      <c r="AW95">
        <v>59.87</v>
      </c>
      <c r="AX95">
        <v>14.48</v>
      </c>
      <c r="AY95">
        <v>14.48</v>
      </c>
      <c r="AZ95">
        <v>27.47</v>
      </c>
      <c r="BA95">
        <v>37.93</v>
      </c>
      <c r="BB95">
        <v>59.41</v>
      </c>
      <c r="BC95">
        <v>21.79</v>
      </c>
      <c r="BD95">
        <v>25.9</v>
      </c>
      <c r="BE95">
        <v>0</v>
      </c>
      <c r="BF95">
        <v>96.56</v>
      </c>
      <c r="BG95">
        <v>190.81</v>
      </c>
      <c r="BH95">
        <v>36.69</v>
      </c>
      <c r="BI95">
        <v>106.22</v>
      </c>
      <c r="BJ95">
        <v>49.73</v>
      </c>
      <c r="BK95">
        <v>0</v>
      </c>
      <c r="BL95">
        <v>0.77</v>
      </c>
      <c r="BM95">
        <v>0.41</v>
      </c>
      <c r="BN95">
        <v>0.52</v>
      </c>
      <c r="BO95">
        <v>0.97</v>
      </c>
      <c r="BP95">
        <v>0.93</v>
      </c>
      <c r="BQ95">
        <v>1.01</v>
      </c>
      <c r="BR95">
        <v>0.82</v>
      </c>
      <c r="BS95">
        <v>0.61</v>
      </c>
      <c r="BT95">
        <v>0.61</v>
      </c>
      <c r="BU95">
        <v>2.9</v>
      </c>
      <c r="BV95">
        <v>0</v>
      </c>
      <c r="BW95">
        <v>24.86</v>
      </c>
      <c r="BX95">
        <v>24.14</v>
      </c>
      <c r="BY95">
        <v>22.77</v>
      </c>
      <c r="BZ95">
        <v>60.35</v>
      </c>
      <c r="CA95">
        <v>50.11</v>
      </c>
      <c r="CB95">
        <v>376.58</v>
      </c>
      <c r="CC95">
        <v>0</v>
      </c>
      <c r="CD95">
        <v>96.56</v>
      </c>
      <c r="CE95">
        <v>0</v>
      </c>
      <c r="CF95">
        <v>99.92</v>
      </c>
      <c r="CG95">
        <v>0</v>
      </c>
      <c r="CH95">
        <v>0</v>
      </c>
    </row>
    <row r="96" spans="7:86">
      <c r="G96" t="s">
        <v>138</v>
      </c>
      <c r="H96" s="115">
        <v>1606.14</v>
      </c>
      <c r="I96" s="88">
        <v>372.87000000000006</v>
      </c>
      <c r="J96" s="88">
        <v>535.84999999999991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13.23</v>
      </c>
      <c r="Z96">
        <v>96.56</v>
      </c>
      <c r="AA96">
        <v>6.14</v>
      </c>
      <c r="AB96">
        <v>28.5</v>
      </c>
      <c r="AC96">
        <v>0.97</v>
      </c>
      <c r="AD96">
        <v>0</v>
      </c>
      <c r="AE96">
        <v>121.67</v>
      </c>
      <c r="AF96">
        <v>74.959999999999994</v>
      </c>
      <c r="AG96">
        <v>55.41</v>
      </c>
      <c r="AH96">
        <v>14.48</v>
      </c>
      <c r="AI96">
        <v>24.99</v>
      </c>
      <c r="AJ96">
        <v>18.47</v>
      </c>
      <c r="AK96">
        <v>43.45</v>
      </c>
      <c r="AL96">
        <v>0</v>
      </c>
      <c r="AM96">
        <v>0.77</v>
      </c>
      <c r="AN96">
        <v>49.73</v>
      </c>
      <c r="AO96">
        <v>0</v>
      </c>
      <c r="AP96">
        <v>24.86</v>
      </c>
      <c r="AQ96">
        <v>24.86</v>
      </c>
      <c r="AR96">
        <v>48.28</v>
      </c>
      <c r="AS96">
        <v>81.11</v>
      </c>
      <c r="AT96">
        <v>96.56</v>
      </c>
      <c r="AU96">
        <v>119.23</v>
      </c>
      <c r="AV96">
        <v>21</v>
      </c>
      <c r="AW96">
        <v>59.87</v>
      </c>
      <c r="AX96">
        <v>14.48</v>
      </c>
      <c r="AY96">
        <v>14.48</v>
      </c>
      <c r="AZ96">
        <v>27.47</v>
      </c>
      <c r="BA96">
        <v>37.93</v>
      </c>
      <c r="BB96">
        <v>59.41</v>
      </c>
      <c r="BC96">
        <v>21.79</v>
      </c>
      <c r="BD96">
        <v>25.9</v>
      </c>
      <c r="BE96">
        <v>0</v>
      </c>
      <c r="BF96">
        <v>96.56</v>
      </c>
      <c r="BG96">
        <v>190.81</v>
      </c>
      <c r="BH96">
        <v>36.69</v>
      </c>
      <c r="BI96">
        <v>106.22</v>
      </c>
      <c r="BJ96">
        <v>49.73</v>
      </c>
      <c r="BK96">
        <v>0</v>
      </c>
      <c r="BL96">
        <v>0.77</v>
      </c>
      <c r="BM96">
        <v>0.41</v>
      </c>
      <c r="BN96">
        <v>0.52</v>
      </c>
      <c r="BO96">
        <v>0.97</v>
      </c>
      <c r="BP96">
        <v>0.93</v>
      </c>
      <c r="BQ96">
        <v>1.01</v>
      </c>
      <c r="BR96">
        <v>0.82</v>
      </c>
      <c r="BS96">
        <v>0.61</v>
      </c>
      <c r="BT96">
        <v>0.61</v>
      </c>
      <c r="BU96">
        <v>2.9</v>
      </c>
      <c r="BV96">
        <v>0</v>
      </c>
      <c r="BW96">
        <v>24.86</v>
      </c>
      <c r="BX96">
        <v>24.14</v>
      </c>
      <c r="BY96">
        <v>22.77</v>
      </c>
      <c r="BZ96">
        <v>60.35</v>
      </c>
      <c r="CA96">
        <v>50.11</v>
      </c>
      <c r="CB96">
        <v>376.58</v>
      </c>
      <c r="CC96">
        <v>0</v>
      </c>
      <c r="CD96">
        <v>96.56</v>
      </c>
      <c r="CE96">
        <v>0</v>
      </c>
      <c r="CF96">
        <v>99.92</v>
      </c>
      <c r="CG96">
        <v>0</v>
      </c>
      <c r="CH96">
        <v>0</v>
      </c>
    </row>
    <row r="97" spans="1:133">
      <c r="G97" t="s">
        <v>139</v>
      </c>
      <c r="H97" s="115">
        <v>1606.14</v>
      </c>
      <c r="I97" s="88">
        <v>372.87000000000006</v>
      </c>
      <c r="J97" s="88">
        <v>535.84999999999991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13.23</v>
      </c>
      <c r="Z97">
        <v>96.56</v>
      </c>
      <c r="AA97">
        <v>6.14</v>
      </c>
      <c r="AB97">
        <v>28.5</v>
      </c>
      <c r="AC97">
        <v>0.97</v>
      </c>
      <c r="AD97">
        <v>0</v>
      </c>
      <c r="AE97">
        <v>121.67</v>
      </c>
      <c r="AF97">
        <v>74.959999999999994</v>
      </c>
      <c r="AG97">
        <v>55.41</v>
      </c>
      <c r="AH97">
        <v>14.48</v>
      </c>
      <c r="AI97">
        <v>24.99</v>
      </c>
      <c r="AJ97">
        <v>18.47</v>
      </c>
      <c r="AK97">
        <v>43.45</v>
      </c>
      <c r="AL97">
        <v>0</v>
      </c>
      <c r="AM97">
        <v>0.77</v>
      </c>
      <c r="AN97">
        <v>49.73</v>
      </c>
      <c r="AO97">
        <v>0</v>
      </c>
      <c r="AP97">
        <v>24.86</v>
      </c>
      <c r="AQ97">
        <v>24.86</v>
      </c>
      <c r="AR97">
        <v>48.28</v>
      </c>
      <c r="AS97">
        <v>81.11</v>
      </c>
      <c r="AT97">
        <v>96.56</v>
      </c>
      <c r="AU97">
        <v>119.23</v>
      </c>
      <c r="AV97">
        <v>21</v>
      </c>
      <c r="AW97">
        <v>59.87</v>
      </c>
      <c r="AX97">
        <v>14.48</v>
      </c>
      <c r="AY97">
        <v>14.48</v>
      </c>
      <c r="AZ97">
        <v>27.47</v>
      </c>
      <c r="BA97">
        <v>37.93</v>
      </c>
      <c r="BB97">
        <v>59.41</v>
      </c>
      <c r="BC97">
        <v>21.79</v>
      </c>
      <c r="BD97">
        <v>25.9</v>
      </c>
      <c r="BE97">
        <v>0</v>
      </c>
      <c r="BF97">
        <v>96.56</v>
      </c>
      <c r="BG97">
        <v>190.81</v>
      </c>
      <c r="BH97">
        <v>36.69</v>
      </c>
      <c r="BI97">
        <v>106.22</v>
      </c>
      <c r="BJ97">
        <v>49.73</v>
      </c>
      <c r="BK97">
        <v>0</v>
      </c>
      <c r="BL97">
        <v>0.77</v>
      </c>
      <c r="BM97">
        <v>0.41</v>
      </c>
      <c r="BN97">
        <v>0.52</v>
      </c>
      <c r="BO97">
        <v>0.97</v>
      </c>
      <c r="BP97">
        <v>0.93</v>
      </c>
      <c r="BQ97">
        <v>1.01</v>
      </c>
      <c r="BR97">
        <v>0.82</v>
      </c>
      <c r="BS97">
        <v>0.61</v>
      </c>
      <c r="BT97">
        <v>0.61</v>
      </c>
      <c r="BU97">
        <v>2.9</v>
      </c>
      <c r="BV97">
        <v>0</v>
      </c>
      <c r="BW97">
        <v>24.86</v>
      </c>
      <c r="BX97">
        <v>24.14</v>
      </c>
      <c r="BY97">
        <v>22.77</v>
      </c>
      <c r="BZ97">
        <v>60.35</v>
      </c>
      <c r="CA97">
        <v>50.11</v>
      </c>
      <c r="CB97">
        <v>376.58</v>
      </c>
      <c r="CC97">
        <v>0</v>
      </c>
      <c r="CD97">
        <v>96.56</v>
      </c>
      <c r="CE97">
        <v>0</v>
      </c>
      <c r="CF97">
        <v>99.92</v>
      </c>
      <c r="CG97">
        <v>0</v>
      </c>
      <c r="CH97">
        <v>0</v>
      </c>
    </row>
    <row r="98" spans="1:133">
      <c r="G98" t="s">
        <v>140</v>
      </c>
      <c r="H98" s="115">
        <v>1606.14</v>
      </c>
      <c r="I98" s="88">
        <v>372.87000000000006</v>
      </c>
      <c r="J98" s="88">
        <v>535.84999999999991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13.23</v>
      </c>
      <c r="Z98">
        <v>96.56</v>
      </c>
      <c r="AA98">
        <v>6.14</v>
      </c>
      <c r="AB98">
        <v>28.5</v>
      </c>
      <c r="AC98">
        <v>0.97</v>
      </c>
      <c r="AD98">
        <v>0</v>
      </c>
      <c r="AE98">
        <v>121.67</v>
      </c>
      <c r="AF98">
        <v>74.959999999999994</v>
      </c>
      <c r="AG98">
        <v>55.41</v>
      </c>
      <c r="AH98">
        <v>14.48</v>
      </c>
      <c r="AI98">
        <v>24.99</v>
      </c>
      <c r="AJ98">
        <v>18.47</v>
      </c>
      <c r="AK98">
        <v>43.45</v>
      </c>
      <c r="AL98">
        <v>0</v>
      </c>
      <c r="AM98">
        <v>0.77</v>
      </c>
      <c r="AN98">
        <v>49.73</v>
      </c>
      <c r="AO98">
        <v>0</v>
      </c>
      <c r="AP98">
        <v>24.86</v>
      </c>
      <c r="AQ98">
        <v>24.86</v>
      </c>
      <c r="AR98">
        <v>48.28</v>
      </c>
      <c r="AS98">
        <v>81.11</v>
      </c>
      <c r="AT98">
        <v>96.56</v>
      </c>
      <c r="AU98">
        <v>119.23</v>
      </c>
      <c r="AV98">
        <v>21</v>
      </c>
      <c r="AW98">
        <v>59.87</v>
      </c>
      <c r="AX98">
        <v>14.48</v>
      </c>
      <c r="AY98">
        <v>14.48</v>
      </c>
      <c r="AZ98">
        <v>27.47</v>
      </c>
      <c r="BA98">
        <v>37.93</v>
      </c>
      <c r="BB98">
        <v>59.41</v>
      </c>
      <c r="BC98">
        <v>21.79</v>
      </c>
      <c r="BD98">
        <v>25.9</v>
      </c>
      <c r="BE98">
        <v>0</v>
      </c>
      <c r="BF98">
        <v>96.56</v>
      </c>
      <c r="BG98">
        <v>190.81</v>
      </c>
      <c r="BH98">
        <v>36.69</v>
      </c>
      <c r="BI98">
        <v>106.22</v>
      </c>
      <c r="BJ98">
        <v>49.73</v>
      </c>
      <c r="BK98">
        <v>0</v>
      </c>
      <c r="BL98">
        <v>0.77</v>
      </c>
      <c r="BM98">
        <v>0.41</v>
      </c>
      <c r="BN98">
        <v>0.52</v>
      </c>
      <c r="BO98">
        <v>0.97</v>
      </c>
      <c r="BP98">
        <v>0.93</v>
      </c>
      <c r="BQ98">
        <v>1.01</v>
      </c>
      <c r="BR98">
        <v>0.82</v>
      </c>
      <c r="BS98">
        <v>0.61</v>
      </c>
      <c r="BT98">
        <v>0.61</v>
      </c>
      <c r="BU98">
        <v>2.9</v>
      </c>
      <c r="BV98">
        <v>0</v>
      </c>
      <c r="BW98">
        <v>24.86</v>
      </c>
      <c r="BX98">
        <v>24.14</v>
      </c>
      <c r="BY98">
        <v>22.77</v>
      </c>
      <c r="BZ98">
        <v>60.35</v>
      </c>
      <c r="CA98">
        <v>50.11</v>
      </c>
      <c r="CB98">
        <v>376.58</v>
      </c>
      <c r="CC98">
        <v>0</v>
      </c>
      <c r="CD98">
        <v>96.56</v>
      </c>
      <c r="CE98">
        <v>0</v>
      </c>
      <c r="CF98">
        <v>99.92</v>
      </c>
      <c r="CG98">
        <v>0</v>
      </c>
      <c r="C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22.575095000000001</v>
      </c>
      <c r="I99" s="111">
        <f t="shared" ref="I99:BU99" si="1">SUM(I3:I98)/4000</f>
        <v>7.6150174999999969</v>
      </c>
      <c r="J99" s="111">
        <f t="shared" si="1"/>
        <v>12.845869999999993</v>
      </c>
      <c r="K99" s="111">
        <f t="shared" si="1"/>
        <v>0.19707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0.30603999999999992</v>
      </c>
      <c r="Z99">
        <f t="shared" si="1"/>
        <v>2.3174400000000022</v>
      </c>
      <c r="AA99">
        <f t="shared" si="1"/>
        <v>0.16780000000000014</v>
      </c>
      <c r="AB99">
        <f t="shared" si="1"/>
        <v>0.68400000000000005</v>
      </c>
      <c r="AC99">
        <f t="shared" si="1"/>
        <v>2.3279999999999981E-2</v>
      </c>
      <c r="AD99">
        <f t="shared" si="1"/>
        <v>0.49249000000000043</v>
      </c>
      <c r="AE99">
        <f t="shared" si="1"/>
        <v>2.9200800000000013</v>
      </c>
      <c r="AF99">
        <f t="shared" si="1"/>
        <v>0.59968000000000021</v>
      </c>
      <c r="AG99">
        <f t="shared" si="1"/>
        <v>0.44328000000000012</v>
      </c>
      <c r="AH99">
        <f t="shared" si="1"/>
        <v>8.6880000000000013E-2</v>
      </c>
      <c r="AI99">
        <f t="shared" si="1"/>
        <v>0.19992000000000004</v>
      </c>
      <c r="AJ99">
        <f t="shared" si="1"/>
        <v>0.14776000000000011</v>
      </c>
      <c r="AK99">
        <f t="shared" si="1"/>
        <v>1.0427999999999982</v>
      </c>
      <c r="AL99">
        <f t="shared" si="1"/>
        <v>0.17378999999999989</v>
      </c>
      <c r="AM99">
        <f t="shared" si="1"/>
        <v>1.8599999999999992E-2</v>
      </c>
      <c r="AN99">
        <f t="shared" si="1"/>
        <v>1.1935199999999988</v>
      </c>
      <c r="AO99">
        <f t="shared" si="1"/>
        <v>7.4580000000000007E-2</v>
      </c>
      <c r="AP99">
        <f t="shared" si="1"/>
        <v>0.5966399999999995</v>
      </c>
      <c r="AQ99">
        <f t="shared" si="1"/>
        <v>0.14916000000000004</v>
      </c>
      <c r="AR99">
        <f t="shared" si="1"/>
        <v>1.1587200000000011</v>
      </c>
      <c r="AS99">
        <f t="shared" si="1"/>
        <v>1.9466399999999966</v>
      </c>
      <c r="AT99">
        <f t="shared" si="1"/>
        <v>0.31381999999999993</v>
      </c>
      <c r="AU99">
        <f t="shared" si="1"/>
        <v>0.59614999999999996</v>
      </c>
      <c r="AV99">
        <f t="shared" si="1"/>
        <v>0.504</v>
      </c>
      <c r="AW99">
        <f t="shared" si="1"/>
        <v>0.17960999999999999</v>
      </c>
      <c r="AX99">
        <f t="shared" si="1"/>
        <v>0.13032000000000005</v>
      </c>
      <c r="AY99">
        <f t="shared" si="1"/>
        <v>0.34752000000000033</v>
      </c>
      <c r="AZ99">
        <f t="shared" si="1"/>
        <v>0.65927999999999931</v>
      </c>
      <c r="BA99">
        <f t="shared" si="1"/>
        <v>0.91031999999999857</v>
      </c>
      <c r="BB99">
        <f t="shared" si="1"/>
        <v>0.90238999999999991</v>
      </c>
      <c r="BC99">
        <f t="shared" si="1"/>
        <v>0.52295999999999943</v>
      </c>
      <c r="BD99">
        <f t="shared" si="1"/>
        <v>0.62160000000000104</v>
      </c>
      <c r="BE99">
        <f t="shared" si="1"/>
        <v>0.29546999999999995</v>
      </c>
      <c r="BF99">
        <f t="shared" si="1"/>
        <v>2.3174400000000022</v>
      </c>
      <c r="BG99">
        <f t="shared" si="1"/>
        <v>4.57944</v>
      </c>
      <c r="BH99">
        <f t="shared" si="1"/>
        <v>0.88056000000000112</v>
      </c>
      <c r="BI99">
        <f t="shared" si="1"/>
        <v>0.292105</v>
      </c>
      <c r="BJ99">
        <f t="shared" si="1"/>
        <v>1.1935199999999988</v>
      </c>
      <c r="BK99">
        <f t="shared" si="1"/>
        <v>6.9209999999999994E-2</v>
      </c>
      <c r="BL99">
        <f t="shared" si="1"/>
        <v>1.6030000000000003E-2</v>
      </c>
      <c r="BM99">
        <f t="shared" si="1"/>
        <v>7.7900000000000018E-3</v>
      </c>
      <c r="BN99">
        <f t="shared" si="1"/>
        <v>9.8800000000000068E-3</v>
      </c>
      <c r="BO99">
        <f t="shared" si="1"/>
        <v>1.8429999999999985E-2</v>
      </c>
      <c r="BP99">
        <f t="shared" si="1"/>
        <v>1.7409999999999991E-2</v>
      </c>
      <c r="BQ99">
        <f t="shared" si="1"/>
        <v>1.9190000000000006E-2</v>
      </c>
      <c r="BR99">
        <f t="shared" si="1"/>
        <v>1.6979999999999988E-2</v>
      </c>
      <c r="BS99">
        <f t="shared" si="1"/>
        <v>1.1589999999999993E-2</v>
      </c>
      <c r="BT99">
        <f t="shared" si="1"/>
        <v>1.1149999999999992E-2</v>
      </c>
      <c r="BU99">
        <f t="shared" si="1"/>
        <v>3.1900000000000026E-2</v>
      </c>
      <c r="BV99">
        <f t="shared" ref="BV99:EC99" si="2">SUM(BV3:BV98)/4000</f>
        <v>3.7700000000000032E-2</v>
      </c>
      <c r="BW99">
        <f t="shared" si="2"/>
        <v>0.22374000000000011</v>
      </c>
      <c r="BX99">
        <f t="shared" si="2"/>
        <v>0.57936000000000054</v>
      </c>
      <c r="BY99">
        <f t="shared" si="2"/>
        <v>0.54647999999999963</v>
      </c>
      <c r="BZ99">
        <f t="shared" si="2"/>
        <v>2.3328800000000016</v>
      </c>
      <c r="CA99">
        <f t="shared" si="2"/>
        <v>0.60134999999999983</v>
      </c>
      <c r="CB99">
        <f t="shared" si="2"/>
        <v>2.2932900000000003</v>
      </c>
      <c r="CC99">
        <f t="shared" si="2"/>
        <v>1.2552800000000004</v>
      </c>
      <c r="CD99">
        <f t="shared" si="2"/>
        <v>1.0621599999999995</v>
      </c>
      <c r="CE99">
        <f t="shared" si="2"/>
        <v>0.2606400000000002</v>
      </c>
      <c r="CF99">
        <f t="shared" si="2"/>
        <v>2.3980800000000011</v>
      </c>
      <c r="CG99">
        <f t="shared" si="2"/>
        <v>0.24978999999999998</v>
      </c>
      <c r="CH99">
        <f t="shared" si="2"/>
        <v>0.10705749999999997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2022-07-22T07:26:09Z</dcterms:modified>
</cp:coreProperties>
</file>